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5600" windowHeight="9240"/>
  </bookViews>
  <sheets>
    <sheet name="INDEF-&gt;HUELGA" sheetId="14" r:id="rId1"/>
  </sheets>
  <definedNames>
    <definedName name="_xlnm.Print_Area" localSheetId="0">'INDEF-&gt;HUELGA'!$A$8:$G$59</definedName>
  </definedNames>
  <calcPr calcId="145621" concurrentCalc="0"/>
</workbook>
</file>

<file path=xl/calcChain.xml><?xml version="1.0" encoding="utf-8"?>
<calcChain xmlns="http://schemas.openxmlformats.org/spreadsheetml/2006/main">
  <c r="E24" i="14" l="1"/>
  <c r="F52" i="14"/>
  <c r="D29" i="14"/>
  <c r="F29" i="14"/>
  <c r="D30" i="14"/>
  <c r="C30" i="14"/>
  <c r="F30" i="14"/>
  <c r="D33" i="14"/>
  <c r="F33" i="14"/>
  <c r="F36" i="14"/>
  <c r="F51" i="14"/>
  <c r="F54" i="14"/>
  <c r="E36" i="14"/>
  <c r="F38" i="14"/>
  <c r="F58" i="14"/>
  <c r="F56" i="14"/>
</calcChain>
</file>

<file path=xl/sharedStrings.xml><?xml version="1.0" encoding="utf-8"?>
<sst xmlns="http://schemas.openxmlformats.org/spreadsheetml/2006/main" count="50" uniqueCount="49">
  <si>
    <t>EMPRESA</t>
  </si>
  <si>
    <t>DOMICILIO</t>
  </si>
  <si>
    <t>Nº INSCRIPCION S.S</t>
  </si>
  <si>
    <t>C.I.F.</t>
  </si>
  <si>
    <t>TRABAJADOR</t>
  </si>
  <si>
    <t>Nº AFILIACION A LA S.SOCIAL</t>
  </si>
  <si>
    <t>N.I.F.</t>
  </si>
  <si>
    <t>CATEGORIA (GRUPO PR.)</t>
  </si>
  <si>
    <t>GRUPO COTIZACION</t>
  </si>
  <si>
    <t>ANTIGÜEDAD</t>
  </si>
  <si>
    <t>PERIODO DE LIQUIDACION</t>
  </si>
  <si>
    <t>Nº DE DIAS</t>
  </si>
  <si>
    <t>CONCEPTO</t>
  </si>
  <si>
    <t>DEVENGOS</t>
  </si>
  <si>
    <t>DEDUCCIONES</t>
  </si>
  <si>
    <t>Percepciones salariales:</t>
  </si>
  <si>
    <t>Salario base:</t>
  </si>
  <si>
    <t>Deducciones:</t>
  </si>
  <si>
    <t>Aportación del Trabajador a la Seg. Social</t>
  </si>
  <si>
    <t xml:space="preserve">Contingencias Comunes </t>
  </si>
  <si>
    <t>I.R.P.F.</t>
  </si>
  <si>
    <t>TOTAL</t>
  </si>
  <si>
    <t>LIQUIDO TOTAL A PERCIBIR</t>
  </si>
  <si>
    <t>Firma y Sello de la Empresa</t>
  </si>
  <si>
    <t>RECIBI,</t>
  </si>
  <si>
    <t>DETERMINACION DE LAS BASES DE COTIZACION A LA SEGURIDAD SOCIAL Y CONCEPTOS</t>
  </si>
  <si>
    <t>DE RECAUDACION CONJUNTA Y DE LA BASE SUJETA A RETENCION DEL I.R.P.F.</t>
  </si>
  <si>
    <t>1. Base cotización Contingencias Comunes</t>
  </si>
  <si>
    <t>Remuneración mensual   …………………………………</t>
  </si>
  <si>
    <t>Porrata pagas extraordinarias ……………………………</t>
  </si>
  <si>
    <t>Total ……………………</t>
  </si>
  <si>
    <t>2. Base de cotización por contingencias profesionales (A.T. y E.P.)</t>
  </si>
  <si>
    <t xml:space="preserve">    y conceptos de recaudación conjunta (Desempleo, F.P., FOGASA) …………………………</t>
  </si>
  <si>
    <t>3. Base de cotización adicional por horas extraordinarias ………………………………………</t>
  </si>
  <si>
    <t>4. Base sujeta a retención del I.R.P.F.   ……………………………………………………………</t>
  </si>
  <si>
    <t>4,70%</t>
  </si>
  <si>
    <t>PEDRO PEREZ PEREZ</t>
  </si>
  <si>
    <t>B</t>
  </si>
  <si>
    <t>TITULADO MEDIO</t>
  </si>
  <si>
    <t>00/00000000-00</t>
  </si>
  <si>
    <t>xxxxxxxx-y</t>
  </si>
  <si>
    <t>Desempleo/FORMACIÓN PROFESIONAL</t>
  </si>
  <si>
    <t>PRECIOS</t>
  </si>
  <si>
    <t>Nóminas S.L</t>
  </si>
  <si>
    <t>00000000-S</t>
  </si>
  <si>
    <t>Del 1/04/20xx al 31/04/20xx</t>
  </si>
  <si>
    <t>CALLE, NUMERO, PISO</t>
  </si>
  <si>
    <t>CP Y LOCALIDAD</t>
  </si>
  <si>
    <t>En (Lugar) a  (Fecha) del 20xx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</si>
</sst>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name val="Arial"/>
      <family val="2"/>
    </font>
    <font>
      <sz val="9"/>
      <name val="Arial"/>
      <family val="2"/>
    </font>
    <font>
      <sz val="10"/>
      <name val="Arial"/>
      <family val="2"/>
    </font>
    <font>
      <i/>
      <sz val="10"/>
      <name val="Arial"/>
      <family val="2"/>
    </font>
    <font>
      <i/>
      <sz val="9"/>
      <name val="Arial"/>
      <family val="2"/>
    </font>
  </fonts>
  <fills count="3">
    <fill>
      <patternFill patternType="none"/>
    </fill>
    <fill>
      <patternFill patternType="gray125"/>
    </fill>
    <fill>
      <patternFill patternType="solid">
        <fgColor rgb="FFFF9B9D"/>
        <bgColor indexed="64"/>
      </patternFill>
    </fill>
  </fills>
  <borders count="2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Fill="1" applyBorder="1" applyAlignment="1">
      <alignment horizontal="center"/>
    </xf>
    <xf numFmtId="0" fontId="2" fillId="0" borderId="7" xfId="0" applyFont="1" applyFill="1" applyBorder="1" applyAlignment="1">
      <alignment horizontal="center"/>
    </xf>
    <xf numFmtId="0" fontId="3" fillId="0" borderId="7" xfId="0" applyFont="1" applyFill="1" applyBorder="1" applyAlignment="1">
      <alignment horizontal="center"/>
    </xf>
    <xf numFmtId="0" fontId="0" fillId="0" borderId="0" xfId="0" applyBorder="1"/>
    <xf numFmtId="14" fontId="0" fillId="0" borderId="7" xfId="0" applyNumberFormat="1" applyFill="1" applyBorder="1" applyAlignment="1">
      <alignment horizontal="center"/>
    </xf>
    <xf numFmtId="0" fontId="0" fillId="0" borderId="0" xfId="0" applyFill="1" applyBorder="1" applyAlignment="1">
      <alignment horizontal="center"/>
    </xf>
    <xf numFmtId="14" fontId="0" fillId="0" borderId="0" xfId="0" applyNumberFormat="1" applyFill="1" applyBorder="1" applyAlignment="1">
      <alignment horizontal="center"/>
    </xf>
    <xf numFmtId="0" fontId="0" fillId="0" borderId="8" xfId="0" applyBorder="1"/>
    <xf numFmtId="0" fontId="0" fillId="0" borderId="9" xfId="0" applyBorder="1"/>
    <xf numFmtId="0" fontId="0" fillId="0" borderId="6" xfId="0" applyBorder="1"/>
    <xf numFmtId="0" fontId="4" fillId="0" borderId="10" xfId="0" applyFont="1" applyBorder="1"/>
    <xf numFmtId="0" fontId="0" fillId="0" borderId="11" xfId="0" applyBorder="1"/>
    <xf numFmtId="0" fontId="0" fillId="0" borderId="12" xfId="0" applyBorder="1"/>
    <xf numFmtId="0" fontId="0" fillId="0" borderId="10" xfId="0" applyBorder="1"/>
    <xf numFmtId="4" fontId="0" fillId="0" borderId="12" xfId="0" applyNumberFormat="1" applyBorder="1"/>
    <xf numFmtId="0" fontId="3" fillId="0" borderId="10" xfId="0" applyFont="1" applyBorder="1"/>
    <xf numFmtId="2" fontId="0" fillId="0" borderId="0" xfId="0" applyNumberFormat="1"/>
    <xf numFmtId="0" fontId="0" fillId="0" borderId="13" xfId="0" applyBorder="1"/>
    <xf numFmtId="0" fontId="0" fillId="0" borderId="14" xfId="0" applyBorder="1"/>
    <xf numFmtId="0" fontId="0" fillId="0" borderId="7" xfId="0" applyBorder="1"/>
    <xf numFmtId="4" fontId="0" fillId="0" borderId="7" xfId="0" applyNumberFormat="1" applyBorder="1"/>
    <xf numFmtId="4" fontId="0" fillId="0" borderId="15" xfId="0" applyNumberFormat="1" applyBorder="1"/>
    <xf numFmtId="0" fontId="5" fillId="0" borderId="0" xfId="0" applyFont="1" applyBorder="1"/>
    <xf numFmtId="0" fontId="2" fillId="0" borderId="0" xfId="0" applyFont="1" applyBorder="1"/>
    <xf numFmtId="0" fontId="0" fillId="0" borderId="16" xfId="0" applyBorder="1"/>
    <xf numFmtId="0" fontId="0" fillId="0" borderId="17" xfId="0" applyBorder="1"/>
    <xf numFmtId="0" fontId="0" fillId="0" borderId="18" xfId="0" applyBorder="1"/>
    <xf numFmtId="0" fontId="2" fillId="0" borderId="10" xfId="0" applyFont="1" applyBorder="1"/>
    <xf numFmtId="0" fontId="2" fillId="0" borderId="11" xfId="0" applyFont="1" applyBorder="1"/>
    <xf numFmtId="0" fontId="2" fillId="0" borderId="13" xfId="0" applyFont="1" applyBorder="1"/>
    <xf numFmtId="0" fontId="2" fillId="0" borderId="19" xfId="0" applyFont="1" applyBorder="1"/>
    <xf numFmtId="9" fontId="2" fillId="0" borderId="19" xfId="0" applyNumberFormat="1" applyFont="1" applyBorder="1"/>
    <xf numFmtId="9" fontId="0" fillId="0" borderId="0" xfId="0" applyNumberFormat="1"/>
    <xf numFmtId="0" fontId="2" fillId="0" borderId="6" xfId="0" applyFont="1" applyFill="1" applyBorder="1" applyAlignment="1">
      <alignment horizontal="center"/>
    </xf>
    <xf numFmtId="10" fontId="3" fillId="0" borderId="11" xfId="0" quotePrefix="1" applyNumberFormat="1" applyFont="1" applyBorder="1" applyAlignment="1">
      <alignment horizontal="center"/>
    </xf>
    <xf numFmtId="0" fontId="3" fillId="0" borderId="11" xfId="0" quotePrefix="1" applyFont="1" applyBorder="1" applyAlignment="1">
      <alignment horizontal="center"/>
    </xf>
    <xf numFmtId="0" fontId="0" fillId="0" borderId="11" xfId="0" applyBorder="1" applyAlignment="1">
      <alignment horizontal="center"/>
    </xf>
    <xf numFmtId="4" fontId="2" fillId="0" borderId="11" xfId="0" applyNumberFormat="1" applyFont="1" applyBorder="1"/>
    <xf numFmtId="4" fontId="2" fillId="0" borderId="14" xfId="0" applyNumberFormat="1" applyFont="1" applyBorder="1"/>
    <xf numFmtId="0" fontId="0" fillId="2" borderId="7" xfId="0" applyFill="1" applyBorder="1" applyAlignment="1">
      <alignment horizontal="center"/>
    </xf>
    <xf numFmtId="0" fontId="2" fillId="2" borderId="8" xfId="0" applyFont="1" applyFill="1" applyBorder="1"/>
    <xf numFmtId="0" fontId="0" fillId="2" borderId="20" xfId="0" applyFill="1" applyBorder="1"/>
    <xf numFmtId="0" fontId="0" fillId="2" borderId="9" xfId="0" applyFill="1" applyBorder="1"/>
    <xf numFmtId="0" fontId="2" fillId="2" borderId="13" xfId="0" applyFont="1" applyFill="1" applyBorder="1"/>
    <xf numFmtId="0" fontId="0" fillId="2" borderId="19" xfId="0" applyFill="1" applyBorder="1"/>
    <xf numFmtId="0" fontId="0" fillId="2" borderId="14" xfId="0" applyFill="1" applyBorder="1"/>
    <xf numFmtId="0" fontId="0" fillId="0" borderId="15" xfId="0" applyFill="1" applyBorder="1" applyAlignment="1">
      <alignment horizontal="center"/>
    </xf>
    <xf numFmtId="0" fontId="1" fillId="2" borderId="15" xfId="0" applyFont="1" applyFill="1" applyBorder="1" applyAlignment="1">
      <alignment horizontal="center"/>
    </xf>
    <xf numFmtId="0" fontId="1" fillId="2" borderId="21" xfId="0" applyFont="1" applyFill="1" applyBorder="1" applyAlignment="1">
      <alignment horizontal="center"/>
    </xf>
    <xf numFmtId="0" fontId="0" fillId="2" borderId="15" xfId="0" applyFill="1" applyBorder="1" applyAlignment="1">
      <alignment horizontal="center"/>
    </xf>
    <xf numFmtId="0" fontId="0" fillId="2" borderId="21" xfId="0" applyFill="1" applyBorder="1" applyAlignment="1">
      <alignment horizontal="center"/>
    </xf>
    <xf numFmtId="0" fontId="1" fillId="2" borderId="22" xfId="0" applyFont="1" applyFill="1" applyBorder="1" applyAlignment="1">
      <alignment horizontal="center"/>
    </xf>
    <xf numFmtId="10" fontId="3" fillId="0" borderId="11" xfId="0" applyNumberFormat="1" applyFont="1" applyBorder="1" applyAlignment="1">
      <alignment horizontal="center"/>
    </xf>
    <xf numFmtId="0" fontId="0" fillId="2" borderId="0" xfId="0" applyFill="1" applyBorder="1" applyAlignment="1">
      <alignment horizontal="left"/>
    </xf>
    <xf numFmtId="0" fontId="1" fillId="2" borderId="23" xfId="0" applyFont="1" applyFill="1" applyBorder="1" applyAlignment="1">
      <alignment horizontal="center"/>
    </xf>
    <xf numFmtId="0" fontId="0" fillId="0" borderId="19" xfId="0" applyFill="1" applyBorder="1" applyAlignment="1">
      <alignment horizontal="center"/>
    </xf>
    <xf numFmtId="2" fontId="3" fillId="0" borderId="11" xfId="0" quotePrefix="1" applyNumberFormat="1" applyFont="1" applyBorder="1" applyAlignment="1">
      <alignment horizontal="center"/>
    </xf>
    <xf numFmtId="4" fontId="3" fillId="0" borderId="11" xfId="0" quotePrefix="1" applyNumberFormat="1" applyFont="1" applyBorder="1" applyAlignment="1">
      <alignment horizontal="center"/>
    </xf>
    <xf numFmtId="9" fontId="3" fillId="0" borderId="11" xfId="0" quotePrefix="1" applyNumberFormat="1" applyFont="1" applyBorder="1" applyAlignment="1">
      <alignment horizontal="center"/>
    </xf>
    <xf numFmtId="0" fontId="1" fillId="2" borderId="21" xfId="0" applyFont="1" applyFill="1"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0" fontId="0" fillId="2" borderId="21" xfId="0" applyFill="1" applyBorder="1" applyAlignment="1">
      <alignment horizontal="center"/>
    </xf>
    <xf numFmtId="0" fontId="0" fillId="2" borderId="22" xfId="0" applyFill="1" applyBorder="1" applyAlignment="1">
      <alignment horizontal="center"/>
    </xf>
    <xf numFmtId="0" fontId="3" fillId="0" borderId="13" xfId="0" applyFont="1" applyFill="1" applyBorder="1" applyAlignment="1">
      <alignment horizontal="center"/>
    </xf>
    <xf numFmtId="0" fontId="0" fillId="0" borderId="14" xfId="0" applyFill="1" applyBorder="1" applyAlignment="1">
      <alignment horizontal="center"/>
    </xf>
    <xf numFmtId="0" fontId="0" fillId="2" borderId="15" xfId="0" applyFill="1" applyBorder="1" applyAlignment="1">
      <alignment horizontal="center"/>
    </xf>
    <xf numFmtId="0" fontId="3" fillId="0" borderId="15" xfId="0" applyFont="1" applyFill="1" applyBorder="1" applyAlignment="1">
      <alignment horizontal="center"/>
    </xf>
    <xf numFmtId="0" fontId="0" fillId="0" borderId="15" xfId="0" applyFill="1" applyBorder="1" applyAlignment="1">
      <alignment horizontal="center"/>
    </xf>
    <xf numFmtId="0" fontId="1" fillId="2" borderId="15"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1762125</xdr:colOff>
      <xdr:row>0</xdr:row>
      <xdr:rowOff>171450</xdr:rowOff>
    </xdr:from>
    <xdr:to>
      <xdr:col>3</xdr:col>
      <xdr:colOff>1419225</xdr:colOff>
      <xdr:row>2</xdr:row>
      <xdr:rowOff>171450</xdr:rowOff>
    </xdr:to>
    <xdr:pic>
      <xdr:nvPicPr>
        <xdr:cNvPr id="1127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29075" y="171450"/>
          <a:ext cx="1524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19051</xdr:colOff>
      <xdr:row>2</xdr:row>
      <xdr:rowOff>180975</xdr:rowOff>
    </xdr:from>
    <xdr:to>
      <xdr:col>6</xdr:col>
      <xdr:colOff>9526</xdr:colOff>
      <xdr:row>6</xdr:row>
      <xdr:rowOff>95250</xdr:rowOff>
    </xdr:to>
    <xdr:sp macro="" textlink="">
      <xdr:nvSpPr>
        <xdr:cNvPr id="4" name="3 CuadroTexto"/>
        <xdr:cNvSpPr txBox="1"/>
      </xdr:nvSpPr>
      <xdr:spPr>
        <a:xfrm>
          <a:off x="19051" y="561975"/>
          <a:ext cx="8858250"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ES" sz="1100" b="1" i="1"/>
            <a:t>Nota previa: </a:t>
          </a:r>
          <a:r>
            <a:rPr lang="es-ES" sz="1100" i="1"/>
            <a:t>Este</a:t>
          </a:r>
          <a:r>
            <a:rPr lang="es-ES" sz="1100" i="1" baseline="0"/>
            <a:t> modelo de nómina  puede ser válido para un uso ocasional  por parte de autónomos o profesionales con conocimientos laborales o para uso educativo. Se recomienda la utilización de programas profesionales de gestión de nóminas  y  la contratación de asesores laborales especializados.</a:t>
          </a:r>
          <a:endParaRPr lang="es-ES" sz="1100" i="1"/>
        </a:p>
      </xdr:txBody>
    </xdr:sp>
    <xdr:clientData/>
  </xdr:twoCellAnchor>
  <xdr:twoCellAnchor>
    <xdr:from>
      <xdr:col>8</xdr:col>
      <xdr:colOff>0</xdr:colOff>
      <xdr:row>3</xdr:row>
      <xdr:rowOff>0</xdr:rowOff>
    </xdr:from>
    <xdr:to>
      <xdr:col>14</xdr:col>
      <xdr:colOff>47625</xdr:colOff>
      <xdr:row>23</xdr:row>
      <xdr:rowOff>161926</xdr:rowOff>
    </xdr:to>
    <xdr:sp macro="" textlink="">
      <xdr:nvSpPr>
        <xdr:cNvPr id="5" name="4 CuadroTexto"/>
        <xdr:cNvSpPr txBox="1"/>
      </xdr:nvSpPr>
      <xdr:spPr>
        <a:xfrm>
          <a:off x="9810750" y="571500"/>
          <a:ext cx="4619625" cy="3990976"/>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100" b="1" i="0" u="sng" strike="noStrike">
              <a:solidFill>
                <a:schemeClr val="dk1"/>
              </a:solidFill>
              <a:latin typeface="+mn-lt"/>
              <a:ea typeface="+mn-ea"/>
              <a:cs typeface="+mn-cs"/>
            </a:rPr>
            <a:t>Datos</a:t>
          </a:r>
        </a:p>
        <a:p>
          <a:r>
            <a:rPr lang="es-ES" sz="1100" b="1" i="0" u="none" strike="noStrike">
              <a:solidFill>
                <a:schemeClr val="dk1"/>
              </a:solidFill>
              <a:latin typeface="+mn-lt"/>
              <a:ea typeface="+mn-ea"/>
              <a:cs typeface="+mn-cs"/>
            </a:rPr>
            <a:t>SALARIO BASE MENSUAL</a:t>
          </a:r>
          <a:r>
            <a:rPr lang="es-ES" sz="1100" b="0" i="0" u="none" strike="noStrike">
              <a:solidFill>
                <a:schemeClr val="dk1"/>
              </a:solidFill>
              <a:latin typeface="+mn-lt"/>
              <a:ea typeface="+mn-ea"/>
              <a:cs typeface="+mn-cs"/>
            </a:rPr>
            <a:t>:</a:t>
          </a:r>
          <a:r>
            <a:rPr lang="es-ES"/>
            <a:t> </a:t>
          </a:r>
          <a:r>
            <a:rPr lang="es-ES" sz="1100" b="0" i="0" u="none" strike="noStrike">
              <a:solidFill>
                <a:schemeClr val="dk1"/>
              </a:solidFill>
              <a:latin typeface="+mn-lt"/>
              <a:ea typeface="+mn-ea"/>
              <a:cs typeface="+mn-cs"/>
            </a:rPr>
            <a:t>1050</a:t>
          </a:r>
          <a:r>
            <a:rPr lang="es-ES"/>
            <a:t> </a:t>
          </a:r>
        </a:p>
        <a:p>
          <a:pPr marL="0" marR="0" indent="0" defTabSz="914400" eaLnBrk="1" fontAlgn="auto" latinLnBrk="0" hangingPunct="1">
            <a:lnSpc>
              <a:spcPct val="100000"/>
            </a:lnSpc>
            <a:spcBef>
              <a:spcPts val="0"/>
            </a:spcBef>
            <a:spcAft>
              <a:spcPts val="0"/>
            </a:spcAft>
            <a:buClrTx/>
            <a:buSzTx/>
            <a:buFontTx/>
            <a:buNone/>
            <a:tabLst/>
            <a:defRPr/>
          </a:pPr>
          <a:r>
            <a:rPr lang="es-ES" sz="1100" b="1" i="0">
              <a:solidFill>
                <a:schemeClr val="dk1"/>
              </a:solidFill>
              <a:latin typeface="+mn-lt"/>
              <a:ea typeface="+mn-ea"/>
              <a:cs typeface="+mn-cs"/>
            </a:rPr>
            <a:t>TOPE SEGURIDAD</a:t>
          </a:r>
          <a:r>
            <a:rPr lang="es-ES" sz="1100" b="1" i="0" baseline="0">
              <a:solidFill>
                <a:schemeClr val="dk1"/>
              </a:solidFill>
              <a:latin typeface="+mn-lt"/>
              <a:ea typeface="+mn-ea"/>
              <a:cs typeface="+mn-cs"/>
            </a:rPr>
            <a:t> SOCIAL </a:t>
          </a:r>
          <a:r>
            <a:rPr lang="es-ES" sz="1100" b="1" i="0">
              <a:solidFill>
                <a:schemeClr val="dk1"/>
              </a:solidFill>
              <a:latin typeface="+mn-lt"/>
              <a:ea typeface="+mn-ea"/>
              <a:cs typeface="+mn-cs"/>
            </a:rPr>
            <a:t>2014</a:t>
          </a:r>
          <a:r>
            <a:rPr lang="es-ES" sz="1100" b="0" i="0">
              <a:solidFill>
                <a:schemeClr val="dk1"/>
              </a:solidFill>
              <a:latin typeface="+mn-lt"/>
              <a:ea typeface="+mn-ea"/>
              <a:cs typeface="+mn-cs"/>
            </a:rPr>
            <a:t>: </a:t>
          </a:r>
          <a:r>
            <a:rPr lang="es-ES" sz="1100">
              <a:solidFill>
                <a:schemeClr val="dk1"/>
              </a:solidFill>
              <a:latin typeface="+mn-lt"/>
              <a:ea typeface="+mn-ea"/>
              <a:cs typeface="+mn-cs"/>
            </a:rPr>
            <a:t> 3597,00</a:t>
          </a:r>
          <a:endParaRPr lang="es-ES"/>
        </a:p>
        <a:p>
          <a:endParaRPr lang="es-ES" sz="1100" b="0" i="0" u="none" strike="noStrike">
            <a:solidFill>
              <a:schemeClr val="dk1"/>
            </a:solidFill>
            <a:latin typeface="+mn-lt"/>
            <a:ea typeface="+mn-ea"/>
            <a:cs typeface="+mn-cs"/>
          </a:endParaRPr>
        </a:p>
        <a:p>
          <a:pPr algn="ctr"/>
          <a:r>
            <a:rPr lang="es-ES" sz="1100" b="1" i="0" u="sng" strike="noStrike">
              <a:solidFill>
                <a:schemeClr val="dk1"/>
              </a:solidFill>
              <a:latin typeface="+mn-lt"/>
              <a:ea typeface="+mn-ea"/>
              <a:cs typeface="+mn-cs"/>
            </a:rPr>
            <a:t>Aclaraciones</a:t>
          </a:r>
        </a:p>
        <a:p>
          <a:r>
            <a:rPr lang="es-ES" sz="1100" b="0" i="0" u="none" strike="noStrike">
              <a:solidFill>
                <a:schemeClr val="dk1"/>
              </a:solidFill>
              <a:latin typeface="+mn-lt"/>
              <a:ea typeface="+mn-ea"/>
              <a:cs typeface="+mn-cs"/>
            </a:rPr>
            <a:t>Generalmente el desempleo y formación profesional</a:t>
          </a:r>
          <a:r>
            <a:rPr lang="es-ES"/>
            <a:t> </a:t>
          </a:r>
          <a:r>
            <a:rPr lang="es-ES" sz="1100" b="0" i="0" u="none" strike="noStrike">
              <a:solidFill>
                <a:schemeClr val="dk1"/>
              </a:solidFill>
              <a:latin typeface="+mn-lt"/>
              <a:ea typeface="+mn-ea"/>
              <a:cs typeface="+mn-cs"/>
            </a:rPr>
            <a:t>cotizan en un solo concepto. No se desglosan en dos.</a:t>
          </a:r>
        </a:p>
        <a:p>
          <a:r>
            <a:rPr lang="es-ES" sz="1100" b="0" i="0" u="none" strike="noStrike">
              <a:solidFill>
                <a:schemeClr val="dk1"/>
              </a:solidFill>
              <a:latin typeface="+mn-lt"/>
              <a:ea typeface="+mn-ea"/>
              <a:cs typeface="+mn-cs"/>
            </a:rPr>
            <a:t>Los porcentajes de cotización son para un trabajador eventual, </a:t>
          </a:r>
          <a:r>
            <a:rPr lang="es-ES"/>
            <a:t> </a:t>
          </a:r>
          <a:r>
            <a:rPr lang="es-ES" sz="1100" b="0" i="0" u="none" strike="noStrike">
              <a:solidFill>
                <a:schemeClr val="dk1"/>
              </a:solidFill>
              <a:latin typeface="+mn-lt"/>
              <a:ea typeface="+mn-ea"/>
              <a:cs typeface="+mn-cs"/>
            </a:rPr>
            <a:t>variarían si fueran para un indefinido</a:t>
          </a:r>
          <a:r>
            <a:rPr lang="es-ES"/>
            <a:t> </a:t>
          </a:r>
        </a:p>
        <a:p>
          <a:endParaRPr lang="es-ES" sz="1100" b="0" i="0" u="none" strike="noStrike">
            <a:solidFill>
              <a:schemeClr val="dk1"/>
            </a:solidFill>
            <a:latin typeface="+mn-lt"/>
            <a:ea typeface="+mn-ea"/>
            <a:cs typeface="+mn-cs"/>
          </a:endParaRPr>
        </a:p>
        <a:p>
          <a:r>
            <a:rPr lang="es-ES" sz="1100" b="0" i="0" u="none" strike="noStrike">
              <a:solidFill>
                <a:schemeClr val="dk1"/>
              </a:solidFill>
              <a:latin typeface="+mn-lt"/>
              <a:ea typeface="+mn-ea"/>
              <a:cs typeface="+mn-cs"/>
            </a:rPr>
            <a:t>El IRPF mínimo legal</a:t>
          </a:r>
          <a:r>
            <a:rPr lang="es-ES" sz="1100" b="0" i="0" u="none" strike="noStrike" baseline="0">
              <a:solidFill>
                <a:schemeClr val="dk1"/>
              </a:solidFill>
              <a:latin typeface="+mn-lt"/>
              <a:ea typeface="+mn-ea"/>
              <a:cs typeface="+mn-cs"/>
            </a:rPr>
            <a:t> es del 2% para trabajadores eventurales, no para indefinidos.  Es recomendable subirlo si hay 2 o más pagadores.</a:t>
          </a:r>
        </a:p>
        <a:p>
          <a:endParaRPr lang="es-ES" sz="1100" b="1" i="0" u="none" strike="noStrike" baseline="0">
            <a:solidFill>
              <a:schemeClr val="dk1"/>
            </a:solidFill>
            <a:latin typeface="+mn-lt"/>
            <a:ea typeface="+mn-ea"/>
            <a:cs typeface="+mn-cs"/>
          </a:endParaRPr>
        </a:p>
        <a:p>
          <a:r>
            <a:rPr lang="es-ES" sz="1100" b="1" i="0" u="none" strike="noStrike" baseline="0">
              <a:solidFill>
                <a:schemeClr val="dk1"/>
              </a:solidFill>
              <a:latin typeface="+mn-lt"/>
              <a:ea typeface="+mn-ea"/>
              <a:cs typeface="+mn-cs"/>
            </a:rPr>
            <a:t>Nómina con  huelga: </a:t>
          </a:r>
        </a:p>
        <a:p>
          <a:endParaRPr lang="es-ES" sz="1100" b="0" i="0" u="none" strike="noStrike" baseline="0">
            <a:solidFill>
              <a:schemeClr val="dk1"/>
            </a:solidFill>
            <a:latin typeface="+mn-lt"/>
            <a:ea typeface="+mn-ea"/>
            <a:cs typeface="+mn-cs"/>
          </a:endParaRPr>
        </a:p>
        <a:p>
          <a:r>
            <a:rPr lang="es-ES" sz="1100" b="0" i="0" u="none" strike="noStrike" baseline="0">
              <a:solidFill>
                <a:schemeClr val="dk1"/>
              </a:solidFill>
              <a:latin typeface="+mn-lt"/>
              <a:ea typeface="+mn-ea"/>
              <a:cs typeface="+mn-cs"/>
            </a:rPr>
            <a:t>El día de la huelga hay suspensión de  contrato, por lo que ese día nos se cobra. Para calcular la nómina de un trabajador que ha hecho huelga un día se divide el sueldo base entre 30 y se multiplica por 29. </a:t>
          </a:r>
        </a:p>
        <a:p>
          <a:endParaRPr lang="es-ES" sz="1100" b="0" i="0" u="none" strike="noStrike" baseline="0">
            <a:solidFill>
              <a:schemeClr val="dk1"/>
            </a:solidFill>
            <a:latin typeface="+mn-lt"/>
            <a:ea typeface="+mn-ea"/>
            <a:cs typeface="+mn-cs"/>
          </a:endParaRPr>
        </a:p>
        <a:p>
          <a:endParaRPr lang="es-ES" sz="1100" b="0" i="0" u="none" strike="noStrike">
            <a:solidFill>
              <a:schemeClr val="dk1"/>
            </a:solidFill>
            <a:latin typeface="+mn-lt"/>
            <a:ea typeface="+mn-ea"/>
            <a:cs typeface="+mn-cs"/>
          </a:endParaRPr>
        </a:p>
        <a:p>
          <a:endParaRPr lang="es-ES" sz="1100" b="0" i="0" u="none" strike="noStrike">
            <a:solidFill>
              <a:schemeClr val="dk1"/>
            </a:solidFill>
            <a:latin typeface="+mn-lt"/>
            <a:ea typeface="+mn-ea"/>
            <a:cs typeface="+mn-cs"/>
          </a:endParaRPr>
        </a:p>
        <a:p>
          <a:r>
            <a:rPr lang="es-ES"/>
            <a:t> </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I71"/>
  <sheetViews>
    <sheetView showGridLines="0" tabSelected="1" workbookViewId="0">
      <selection activeCell="E14" sqref="E14:F14"/>
    </sheetView>
  </sheetViews>
  <sheetFormatPr baseColWidth="10" defaultRowHeight="15" x14ac:dyDescent="0.25"/>
  <cols>
    <col min="1" max="1" width="2" customWidth="1"/>
    <col min="2" max="2" width="32" customWidth="1"/>
    <col min="3" max="4" width="28" customWidth="1"/>
    <col min="5" max="5" width="23.28515625" customWidth="1"/>
    <col min="6" max="6" width="19.7109375" customWidth="1"/>
    <col min="7" max="7" width="2.7109375" customWidth="1"/>
  </cols>
  <sheetData>
    <row r="7" spans="1:9" ht="15.75" thickBot="1" x14ac:dyDescent="0.3"/>
    <row r="8" spans="1:9" ht="15.75" thickTop="1" x14ac:dyDescent="0.25">
      <c r="A8" s="1"/>
      <c r="B8" s="2"/>
      <c r="C8" s="2"/>
      <c r="D8" s="2"/>
      <c r="E8" s="2"/>
      <c r="F8" s="2"/>
      <c r="G8" s="3"/>
    </row>
    <row r="9" spans="1:9" x14ac:dyDescent="0.25">
      <c r="A9" s="4"/>
      <c r="B9" s="53" t="s">
        <v>0</v>
      </c>
      <c r="C9" s="55" t="s">
        <v>1</v>
      </c>
      <c r="D9" s="55"/>
      <c r="E9" s="55" t="s">
        <v>2</v>
      </c>
      <c r="F9" s="55" t="s">
        <v>3</v>
      </c>
      <c r="G9" s="5"/>
      <c r="I9" s="59"/>
    </row>
    <row r="10" spans="1:9" x14ac:dyDescent="0.25">
      <c r="A10" s="4"/>
      <c r="B10" s="6"/>
      <c r="C10" s="39" t="s">
        <v>46</v>
      </c>
      <c r="D10" s="39"/>
      <c r="E10" s="6"/>
      <c r="F10" s="6"/>
      <c r="G10" s="5"/>
    </row>
    <row r="11" spans="1:9" x14ac:dyDescent="0.25">
      <c r="A11" s="4"/>
      <c r="B11" s="7" t="s">
        <v>43</v>
      </c>
      <c r="C11" s="7" t="s">
        <v>47</v>
      </c>
      <c r="D11" s="7"/>
      <c r="E11" s="8" t="s">
        <v>39</v>
      </c>
      <c r="F11" s="8" t="s">
        <v>40</v>
      </c>
      <c r="G11" s="5"/>
    </row>
    <row r="12" spans="1:9" x14ac:dyDescent="0.25">
      <c r="A12" s="4"/>
      <c r="B12" s="9"/>
      <c r="C12" s="9"/>
      <c r="D12" s="9"/>
      <c r="E12" s="9"/>
      <c r="F12" s="9"/>
      <c r="G12" s="5"/>
    </row>
    <row r="13" spans="1:9" x14ac:dyDescent="0.25">
      <c r="A13" s="4"/>
      <c r="B13" s="65" t="s">
        <v>4</v>
      </c>
      <c r="C13" s="67"/>
      <c r="D13" s="60"/>
      <c r="E13" s="68" t="s">
        <v>5</v>
      </c>
      <c r="F13" s="69"/>
      <c r="G13" s="5"/>
    </row>
    <row r="14" spans="1:9" x14ac:dyDescent="0.25">
      <c r="A14" s="4"/>
      <c r="B14" s="70" t="s">
        <v>36</v>
      </c>
      <c r="C14" s="71"/>
      <c r="D14" s="61"/>
      <c r="E14" s="70" t="s">
        <v>39</v>
      </c>
      <c r="F14" s="71"/>
      <c r="G14" s="5"/>
    </row>
    <row r="15" spans="1:9" x14ac:dyDescent="0.25">
      <c r="A15" s="4"/>
      <c r="B15" s="45" t="s">
        <v>6</v>
      </c>
      <c r="C15" s="45" t="s">
        <v>7</v>
      </c>
      <c r="D15" s="45"/>
      <c r="E15" s="45" t="s">
        <v>8</v>
      </c>
      <c r="F15" s="45" t="s">
        <v>9</v>
      </c>
      <c r="G15" s="5"/>
    </row>
    <row r="16" spans="1:9" x14ac:dyDescent="0.25">
      <c r="A16" s="4"/>
      <c r="B16" s="8" t="s">
        <v>44</v>
      </c>
      <c r="C16" s="8" t="s">
        <v>38</v>
      </c>
      <c r="D16" s="8"/>
      <c r="E16" s="8" t="s">
        <v>37</v>
      </c>
      <c r="F16" s="10">
        <v>40664</v>
      </c>
      <c r="G16" s="5"/>
    </row>
    <row r="17" spans="1:8" x14ac:dyDescent="0.25">
      <c r="A17" s="4"/>
      <c r="B17" s="11"/>
      <c r="C17" s="11"/>
      <c r="D17" s="11"/>
      <c r="E17" s="11"/>
      <c r="F17" s="12"/>
      <c r="G17" s="5"/>
    </row>
    <row r="18" spans="1:8" x14ac:dyDescent="0.25">
      <c r="A18" s="4"/>
      <c r="B18" s="65" t="s">
        <v>10</v>
      </c>
      <c r="C18" s="67"/>
      <c r="D18" s="57"/>
      <c r="E18" s="72" t="s">
        <v>11</v>
      </c>
      <c r="F18" s="72"/>
      <c r="G18" s="5"/>
    </row>
    <row r="19" spans="1:8" x14ac:dyDescent="0.25">
      <c r="A19" s="4"/>
      <c r="B19" s="73" t="s">
        <v>45</v>
      </c>
      <c r="C19" s="74"/>
      <c r="D19" s="52"/>
      <c r="E19" s="74">
        <v>30</v>
      </c>
      <c r="F19" s="74"/>
      <c r="G19" s="5"/>
    </row>
    <row r="20" spans="1:8" x14ac:dyDescent="0.25">
      <c r="A20" s="4"/>
      <c r="B20" s="11"/>
      <c r="C20" s="11"/>
      <c r="D20" s="11"/>
      <c r="E20" s="11"/>
      <c r="F20" s="12"/>
      <c r="G20" s="5"/>
    </row>
    <row r="21" spans="1:8" x14ac:dyDescent="0.25">
      <c r="A21" s="4"/>
      <c r="B21" s="75" t="s">
        <v>12</v>
      </c>
      <c r="C21" s="65"/>
      <c r="D21" s="54" t="s">
        <v>42</v>
      </c>
      <c r="E21" s="53" t="s">
        <v>13</v>
      </c>
      <c r="F21" s="53" t="s">
        <v>14</v>
      </c>
      <c r="G21" s="5"/>
    </row>
    <row r="22" spans="1:8" x14ac:dyDescent="0.25">
      <c r="A22" s="4"/>
      <c r="B22" s="13"/>
      <c r="C22" s="14"/>
      <c r="D22" s="14"/>
      <c r="E22" s="15"/>
      <c r="F22" s="15"/>
      <c r="G22" s="5"/>
    </row>
    <row r="23" spans="1:8" x14ac:dyDescent="0.25">
      <c r="A23" s="4"/>
      <c r="B23" s="16" t="s">
        <v>15</v>
      </c>
      <c r="C23" s="17"/>
      <c r="D23" s="17"/>
      <c r="E23" s="18"/>
      <c r="F23" s="18"/>
      <c r="G23" s="5"/>
    </row>
    <row r="24" spans="1:8" x14ac:dyDescent="0.25">
      <c r="A24" s="4"/>
      <c r="B24" s="19" t="s">
        <v>16</v>
      </c>
      <c r="C24" s="17"/>
      <c r="D24" s="17"/>
      <c r="E24" s="20">
        <f>(1050/30)*29</f>
        <v>1015</v>
      </c>
      <c r="F24" s="18"/>
      <c r="G24" s="5"/>
    </row>
    <row r="25" spans="1:8" x14ac:dyDescent="0.25">
      <c r="A25" s="4"/>
      <c r="B25" s="19"/>
      <c r="C25" s="17"/>
      <c r="D25" s="17"/>
      <c r="E25" s="18"/>
      <c r="F25" s="18"/>
      <c r="G25" s="5"/>
    </row>
    <row r="26" spans="1:8" x14ac:dyDescent="0.25">
      <c r="A26" s="4"/>
      <c r="B26" s="16" t="s">
        <v>17</v>
      </c>
      <c r="C26" s="17"/>
      <c r="D26" s="17"/>
      <c r="E26" s="18"/>
      <c r="F26" s="18"/>
      <c r="G26" s="5"/>
    </row>
    <row r="27" spans="1:8" x14ac:dyDescent="0.25">
      <c r="A27" s="4"/>
      <c r="B27" s="16"/>
      <c r="C27" s="17"/>
      <c r="D27" s="17"/>
      <c r="E27" s="18"/>
      <c r="F27" s="18"/>
      <c r="G27" s="5"/>
    </row>
    <row r="28" spans="1:8" x14ac:dyDescent="0.25">
      <c r="A28" s="4"/>
      <c r="B28" s="16" t="s">
        <v>18</v>
      </c>
      <c r="C28" s="17"/>
      <c r="D28" s="17"/>
      <c r="E28" s="18"/>
      <c r="F28" s="20"/>
      <c r="G28" s="5"/>
    </row>
    <row r="29" spans="1:8" x14ac:dyDescent="0.25">
      <c r="A29" s="4"/>
      <c r="B29" s="19" t="s">
        <v>19</v>
      </c>
      <c r="C29" s="40" t="s">
        <v>35</v>
      </c>
      <c r="D29" s="62">
        <f>SUM(E24:E24)+((E24*2)/6)</f>
        <v>1353.3333333333333</v>
      </c>
      <c r="E29" s="18"/>
      <c r="F29" s="20">
        <f>IF(D29&gt;=3597,3597*C29,D29*C29)</f>
        <v>63.606666666666662</v>
      </c>
      <c r="G29" s="5"/>
    </row>
    <row r="30" spans="1:8" x14ac:dyDescent="0.25">
      <c r="A30" s="4"/>
      <c r="B30" s="21" t="s">
        <v>41</v>
      </c>
      <c r="C30" s="58">
        <f>1.55%+0.1%</f>
        <v>1.6500000000000001E-2</v>
      </c>
      <c r="D30" s="62">
        <f>SUM(E24:E24)+((E24*2)/6)</f>
        <v>1353.3333333333333</v>
      </c>
      <c r="E30" s="18"/>
      <c r="F30" s="20">
        <f>IF(D30&gt;=3597,3597*C30,D30*C30)</f>
        <v>22.33</v>
      </c>
      <c r="G30" s="5"/>
    </row>
    <row r="31" spans="1:8" x14ac:dyDescent="0.25">
      <c r="A31" s="4"/>
      <c r="B31" s="21"/>
      <c r="C31" s="41"/>
      <c r="D31" s="41"/>
      <c r="E31" s="18"/>
      <c r="F31" s="20"/>
      <c r="G31" s="5"/>
      <c r="H31" s="22"/>
    </row>
    <row r="32" spans="1:8" x14ac:dyDescent="0.25">
      <c r="A32" s="4"/>
      <c r="B32" s="19"/>
      <c r="C32" s="42"/>
      <c r="D32" s="42"/>
      <c r="E32" s="18"/>
      <c r="F32" s="20"/>
      <c r="G32" s="5"/>
    </row>
    <row r="33" spans="1:7" x14ac:dyDescent="0.25">
      <c r="A33" s="4"/>
      <c r="B33" s="19" t="s">
        <v>20</v>
      </c>
      <c r="C33" s="64">
        <v>0.13</v>
      </c>
      <c r="D33" s="63">
        <f>SUM(E24:E24)</f>
        <v>1015</v>
      </c>
      <c r="E33" s="18"/>
      <c r="F33" s="20">
        <f>+D33*C33</f>
        <v>131.95000000000002</v>
      </c>
      <c r="G33" s="5"/>
    </row>
    <row r="34" spans="1:7" x14ac:dyDescent="0.25">
      <c r="A34" s="4"/>
      <c r="B34" s="19"/>
      <c r="C34" s="17"/>
      <c r="D34" s="17"/>
      <c r="E34" s="18"/>
      <c r="F34" s="20"/>
      <c r="G34" s="5"/>
    </row>
    <row r="35" spans="1:7" x14ac:dyDescent="0.25">
      <c r="A35" s="4"/>
      <c r="B35" s="23"/>
      <c r="C35" s="24"/>
      <c r="D35" s="24"/>
      <c r="E35" s="25"/>
      <c r="F35" s="26"/>
      <c r="G35" s="5"/>
    </row>
    <row r="36" spans="1:7" x14ac:dyDescent="0.25">
      <c r="A36" s="4"/>
      <c r="B36" s="72" t="s">
        <v>21</v>
      </c>
      <c r="C36" s="68"/>
      <c r="D36" s="56"/>
      <c r="E36" s="27">
        <f>SUM(E24:E24)</f>
        <v>1015</v>
      </c>
      <c r="F36" s="27">
        <f>SUM(F29:F33)</f>
        <v>217.88666666666668</v>
      </c>
      <c r="G36" s="5"/>
    </row>
    <row r="37" spans="1:7" x14ac:dyDescent="0.25">
      <c r="A37" s="4"/>
      <c r="B37" s="9"/>
      <c r="C37" s="9"/>
      <c r="D37" s="9"/>
      <c r="E37" s="9"/>
      <c r="F37" s="9"/>
      <c r="G37" s="5"/>
    </row>
    <row r="38" spans="1:7" x14ac:dyDescent="0.25">
      <c r="A38" s="4"/>
      <c r="B38" s="9"/>
      <c r="C38" s="65" t="s">
        <v>22</v>
      </c>
      <c r="D38" s="66"/>
      <c r="E38" s="67"/>
      <c r="F38" s="27">
        <f>+E36-F36</f>
        <v>797.11333333333334</v>
      </c>
      <c r="G38" s="5"/>
    </row>
    <row r="39" spans="1:7" x14ac:dyDescent="0.25">
      <c r="A39" s="4"/>
      <c r="B39" s="9"/>
      <c r="C39" s="9"/>
      <c r="D39" s="9"/>
      <c r="E39" s="9"/>
      <c r="F39" s="9"/>
      <c r="G39" s="5"/>
    </row>
    <row r="40" spans="1:7" x14ac:dyDescent="0.25">
      <c r="A40" s="4"/>
      <c r="B40" s="28" t="s">
        <v>23</v>
      </c>
      <c r="C40" s="29"/>
      <c r="D40" s="29"/>
      <c r="E40" s="28" t="s">
        <v>48</v>
      </c>
      <c r="F40" s="29"/>
      <c r="G40" s="5"/>
    </row>
    <row r="41" spans="1:7" x14ac:dyDescent="0.25">
      <c r="A41" s="4"/>
      <c r="B41" s="9"/>
      <c r="C41" s="9"/>
      <c r="D41" s="9"/>
      <c r="E41" s="9"/>
      <c r="F41" s="9"/>
      <c r="G41" s="5"/>
    </row>
    <row r="42" spans="1:7" x14ac:dyDescent="0.25">
      <c r="A42" s="4"/>
      <c r="B42" s="9"/>
      <c r="C42" s="9"/>
      <c r="D42" s="9"/>
      <c r="E42" s="9" t="s">
        <v>24</v>
      </c>
      <c r="F42" s="9"/>
      <c r="G42" s="5"/>
    </row>
    <row r="43" spans="1:7" x14ac:dyDescent="0.25">
      <c r="A43" s="4"/>
      <c r="B43" s="9"/>
      <c r="C43" s="9"/>
      <c r="D43" s="9"/>
      <c r="E43" s="9"/>
      <c r="F43" s="9"/>
      <c r="G43" s="5"/>
    </row>
    <row r="44" spans="1:7" x14ac:dyDescent="0.25">
      <c r="A44" s="4"/>
      <c r="B44" s="9"/>
      <c r="C44" s="9"/>
      <c r="D44" s="9"/>
      <c r="E44" s="9"/>
      <c r="F44" s="9"/>
      <c r="G44" s="5"/>
    </row>
    <row r="45" spans="1:7" ht="15.75" thickBot="1" x14ac:dyDescent="0.3">
      <c r="A45" s="30"/>
      <c r="B45" s="31"/>
      <c r="C45" s="31"/>
      <c r="D45" s="31"/>
      <c r="E45" s="31"/>
      <c r="F45" s="31"/>
      <c r="G45" s="32"/>
    </row>
    <row r="46" spans="1:7" ht="16.5" thickTop="1" thickBot="1" x14ac:dyDescent="0.3"/>
    <row r="47" spans="1:7" ht="15.75" thickTop="1" x14ac:dyDescent="0.25">
      <c r="A47" s="1"/>
      <c r="B47" s="2"/>
      <c r="C47" s="2"/>
      <c r="D47" s="2"/>
      <c r="E47" s="2"/>
      <c r="F47" s="2"/>
      <c r="G47" s="3"/>
    </row>
    <row r="48" spans="1:7" x14ac:dyDescent="0.25">
      <c r="A48" s="4"/>
      <c r="B48" s="46" t="s">
        <v>25</v>
      </c>
      <c r="C48" s="47"/>
      <c r="D48" s="47"/>
      <c r="E48" s="47"/>
      <c r="F48" s="48"/>
      <c r="G48" s="5"/>
    </row>
    <row r="49" spans="1:7" x14ac:dyDescent="0.25">
      <c r="A49" s="4"/>
      <c r="B49" s="49" t="s">
        <v>26</v>
      </c>
      <c r="C49" s="50"/>
      <c r="D49" s="50"/>
      <c r="E49" s="50"/>
      <c r="F49" s="51"/>
      <c r="G49" s="5"/>
    </row>
    <row r="50" spans="1:7" x14ac:dyDescent="0.25">
      <c r="A50" s="4"/>
      <c r="B50" s="33" t="s">
        <v>27</v>
      </c>
      <c r="C50" s="29"/>
      <c r="D50" s="29"/>
      <c r="E50" s="29"/>
      <c r="F50" s="34"/>
      <c r="G50" s="5"/>
    </row>
    <row r="51" spans="1:7" x14ac:dyDescent="0.25">
      <c r="A51" s="4"/>
      <c r="B51" s="33"/>
      <c r="C51" s="29" t="s">
        <v>28</v>
      </c>
      <c r="D51" s="29"/>
      <c r="E51" s="29"/>
      <c r="F51" s="43">
        <f>+E24</f>
        <v>1015</v>
      </c>
      <c r="G51" s="5"/>
    </row>
    <row r="52" spans="1:7" x14ac:dyDescent="0.25">
      <c r="A52" s="4"/>
      <c r="B52" s="33"/>
      <c r="C52" s="29" t="s">
        <v>29</v>
      </c>
      <c r="D52" s="29"/>
      <c r="E52" s="29"/>
      <c r="F52" s="43">
        <f>E24/6</f>
        <v>169.16666666666666</v>
      </c>
      <c r="G52" s="5"/>
    </row>
    <row r="53" spans="1:7" x14ac:dyDescent="0.25">
      <c r="A53" s="4"/>
      <c r="B53" s="33"/>
      <c r="C53" s="29"/>
      <c r="D53" s="29"/>
      <c r="E53" s="29"/>
      <c r="F53" s="43"/>
      <c r="G53" s="5"/>
    </row>
    <row r="54" spans="1:7" x14ac:dyDescent="0.25">
      <c r="A54" s="4"/>
      <c r="B54" s="33"/>
      <c r="C54" s="29"/>
      <c r="D54" s="29"/>
      <c r="E54" s="29" t="s">
        <v>30</v>
      </c>
      <c r="F54" s="43">
        <f>SUM(F51:F53)</f>
        <v>1184.1666666666667</v>
      </c>
      <c r="G54" s="5"/>
    </row>
    <row r="55" spans="1:7" x14ac:dyDescent="0.25">
      <c r="A55" s="4"/>
      <c r="B55" s="33" t="s">
        <v>31</v>
      </c>
      <c r="C55" s="29"/>
      <c r="D55" s="29"/>
      <c r="E55" s="29"/>
      <c r="F55" s="43"/>
      <c r="G55" s="5"/>
    </row>
    <row r="56" spans="1:7" x14ac:dyDescent="0.25">
      <c r="A56" s="4"/>
      <c r="B56" s="33" t="s">
        <v>32</v>
      </c>
      <c r="C56" s="29"/>
      <c r="D56" s="29"/>
      <c r="E56" s="29"/>
      <c r="F56" s="43">
        <f>+F54</f>
        <v>1184.1666666666667</v>
      </c>
      <c r="G56" s="5"/>
    </row>
    <row r="57" spans="1:7" x14ac:dyDescent="0.25">
      <c r="A57" s="4"/>
      <c r="B57" s="33" t="s">
        <v>33</v>
      </c>
      <c r="C57" s="29"/>
      <c r="D57" s="29"/>
      <c r="E57" s="29"/>
      <c r="F57" s="43"/>
      <c r="G57" s="5"/>
    </row>
    <row r="58" spans="1:7" x14ac:dyDescent="0.25">
      <c r="A58" s="4"/>
      <c r="B58" s="35" t="s">
        <v>34</v>
      </c>
      <c r="C58" s="36"/>
      <c r="D58" s="36"/>
      <c r="E58" s="37"/>
      <c r="F58" s="44">
        <f>+F54</f>
        <v>1184.1666666666667</v>
      </c>
      <c r="G58" s="5"/>
    </row>
    <row r="59" spans="1:7" ht="15.75" thickBot="1" x14ac:dyDescent="0.3">
      <c r="A59" s="30"/>
      <c r="B59" s="31"/>
      <c r="C59" s="31"/>
      <c r="D59" s="31"/>
      <c r="E59" s="31"/>
      <c r="F59" s="31"/>
      <c r="G59" s="32"/>
    </row>
    <row r="60" spans="1:7" ht="15.75" thickTop="1" x14ac:dyDescent="0.25"/>
    <row r="64" spans="1:7" x14ac:dyDescent="0.25">
      <c r="F64" s="22"/>
    </row>
    <row r="65" spans="5:6" x14ac:dyDescent="0.25">
      <c r="F65" s="22"/>
    </row>
    <row r="66" spans="5:6" x14ac:dyDescent="0.25">
      <c r="F66" s="22"/>
    </row>
    <row r="67" spans="5:6" x14ac:dyDescent="0.25">
      <c r="F67" s="22"/>
    </row>
    <row r="68" spans="5:6" x14ac:dyDescent="0.25">
      <c r="F68" s="22"/>
    </row>
    <row r="69" spans="5:6" x14ac:dyDescent="0.25">
      <c r="E69" s="38"/>
      <c r="F69" s="22"/>
    </row>
    <row r="70" spans="5:6" x14ac:dyDescent="0.25">
      <c r="F70" s="22"/>
    </row>
    <row r="71" spans="5:6" x14ac:dyDescent="0.25">
      <c r="F71" s="22"/>
    </row>
  </sheetData>
  <mergeCells count="11">
    <mergeCell ref="C38:E38"/>
    <mergeCell ref="B13:C13"/>
    <mergeCell ref="E13:F13"/>
    <mergeCell ref="B14:C14"/>
    <mergeCell ref="E14:F14"/>
    <mergeCell ref="B18:C18"/>
    <mergeCell ref="E18:F18"/>
    <mergeCell ref="B19:C19"/>
    <mergeCell ref="E19:F19"/>
    <mergeCell ref="B21:C21"/>
    <mergeCell ref="B36:C36"/>
  </mergeCells>
  <pageMargins left="0.41" right="0.44"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INDEF-&gt;HUELGA</vt:lpstr>
      <vt:lpstr>'INDEF-&gt;HUELGA'!Área_de_impresión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dc:creator>
  <cp:lastModifiedBy>vicky</cp:lastModifiedBy>
  <cp:lastPrinted>2011-06-20T18:54:40Z</cp:lastPrinted>
  <dcterms:created xsi:type="dcterms:W3CDTF">2011-06-20T18:45:23Z</dcterms:created>
  <dcterms:modified xsi:type="dcterms:W3CDTF">2014-11-24T09:19:50Z</dcterms:modified>
</cp:coreProperties>
</file>