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unciado" sheetId="1" r:id="rId1"/>
  </sheets>
  <definedNames/>
  <calcPr fullCalcOnLoad="1"/>
</workbook>
</file>

<file path=xl/sharedStrings.xml><?xml version="1.0" encoding="utf-8"?>
<sst xmlns="http://schemas.openxmlformats.org/spreadsheetml/2006/main" count="227" uniqueCount="178">
  <si>
    <t>TOTAL</t>
  </si>
  <si>
    <t>Duración</t>
  </si>
  <si>
    <t>Ventas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</si>
  <si>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</si>
  <si>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</si>
  <si>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</si>
  <si>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</si>
  <si>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</si>
  <si>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</si>
  <si>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</si>
  <si>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</si>
  <si>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</si>
  <si>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</si>
  <si>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</si>
  <si>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</si>
  <si>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Financieros</t>
  </si>
  <si>
    <t>Intereses</t>
  </si>
  <si>
    <t>Total</t>
  </si>
  <si>
    <t>Año</t>
  </si>
  <si>
    <t>Ventas (y)</t>
  </si>
  <si>
    <t>Promedio</t>
  </si>
  <si>
    <t>Indice estacional</t>
  </si>
  <si>
    <t>Compras</t>
  </si>
  <si>
    <t>IVA</t>
  </si>
  <si>
    <t>Cobros</t>
  </si>
  <si>
    <t>Pagos</t>
  </si>
  <si>
    <t>Personal</t>
  </si>
  <si>
    <t>Admon</t>
  </si>
  <si>
    <t>Mes (x)</t>
  </si>
  <si>
    <t>Contado</t>
  </si>
  <si>
    <t>a 30 días</t>
  </si>
  <si>
    <t>a 60 días</t>
  </si>
  <si>
    <t>Política de pagos de las compras</t>
  </si>
  <si>
    <t>IVA repercutido</t>
  </si>
  <si>
    <t>IVA soportado compras</t>
  </si>
  <si>
    <t>IVA soportado gastos</t>
  </si>
  <si>
    <t>Liquidación mensual</t>
  </si>
  <si>
    <t>Pago a Hacienda</t>
  </si>
  <si>
    <t>Préstamo</t>
  </si>
  <si>
    <t>años</t>
  </si>
  <si>
    <t>Principal</t>
  </si>
  <si>
    <t>Fabricación</t>
  </si>
  <si>
    <t>Nótese como es un gráfico mixto de columna y línea.</t>
  </si>
  <si>
    <t>Vamos a tener en cuenta el efecto estacional de la serie temporal. Hay varias formas de hacerlo.</t>
  </si>
  <si>
    <t>a 90 días</t>
  </si>
  <si>
    <t>Coste compras</t>
  </si>
  <si>
    <t>+ Cobros por ventas a clientes</t>
  </si>
  <si>
    <t>- Pagos compras a proveedores</t>
  </si>
  <si>
    <t>- Pagos fabricación</t>
  </si>
  <si>
    <t>- Pagos administración</t>
  </si>
  <si>
    <t>- Salarios</t>
  </si>
  <si>
    <t>- Seguros</t>
  </si>
  <si>
    <t>- Suministros (luz, agua)</t>
  </si>
  <si>
    <t>- Arrendamientos</t>
  </si>
  <si>
    <t>- Transporte</t>
  </si>
  <si>
    <t>- Otros gastos mensuales</t>
  </si>
  <si>
    <t>= TESORERIA DE EXPLOTACION</t>
  </si>
  <si>
    <t>+ Cobros ampliaciones capital</t>
  </si>
  <si>
    <t>+ Cobros préstamos y empréstitos</t>
  </si>
  <si>
    <t>- Pagos inversión productiva</t>
  </si>
  <si>
    <t>- Otros pagos inversiones financieras</t>
  </si>
  <si>
    <t>= TESORERIA OPERACIONES CAPITAL</t>
  </si>
  <si>
    <t>+Cobros créditos corto plazo</t>
  </si>
  <si>
    <t>-Pagos financieros intereses</t>
  </si>
  <si>
    <t>- Otros impuestos</t>
  </si>
  <si>
    <t>- Dividendos</t>
  </si>
  <si>
    <t>- Otros pagos circulante</t>
  </si>
  <si>
    <t>= TESORERIA OPERACIONES CIRCULANTE</t>
  </si>
  <si>
    <t>COBROS TOTALES</t>
  </si>
  <si>
    <t>PAGOS TOTALES</t>
  </si>
  <si>
    <t>+-IVA</t>
  </si>
  <si>
    <t>SALDO</t>
  </si>
  <si>
    <t>SUPERAVIT O DEFICIT MENSUAL</t>
  </si>
  <si>
    <t>Insertar gráfico -&gt; Linea con marcadores</t>
  </si>
  <si>
    <t>Color de línea -&gt; Rojo</t>
  </si>
  <si>
    <t>Ancho de línea -&gt; 3.75</t>
  </si>
  <si>
    <t>El gráfico de las ventas</t>
  </si>
  <si>
    <t xml:space="preserve">El IVA se liquida mensual o trimestralmente </t>
  </si>
  <si>
    <t>Gastos de Fabricación</t>
  </si>
  <si>
    <t>Gastos de Administración</t>
  </si>
  <si>
    <t>IVA fabricación</t>
  </si>
  <si>
    <t>IVA administración</t>
  </si>
  <si>
    <t>Tipo</t>
  </si>
  <si>
    <t>Vamos a visualizarlas gráficamente y despues ajustaremos una línea. En el ejemplo, una estimación lineal parece adecuada, pero en otras ocasiones será mejor otro tipo de ajuste.</t>
  </si>
  <si>
    <t>Política de cobro de las ventas</t>
  </si>
  <si>
    <t>Por ello, un apartado importante del Presupuesto de Tesorería es la previsión de ventas.</t>
  </si>
  <si>
    <t>Y eso no lo detecta la función TENDENCIA().</t>
  </si>
  <si>
    <t>Entonces en nuestro Presupuesto de Tesorería tendríamos mal estimadas las ventas, especialmente esos meses</t>
  </si>
  <si>
    <t>Una sencilla es reagrupar los datos por años y calcular el "índice estacional" (mensual en este caso)</t>
  </si>
  <si>
    <t>Ventas desestacionalizadas</t>
  </si>
  <si>
    <t>=TENDENCIA()</t>
  </si>
  <si>
    <t>La cuenta de resultados de una empresa se analiza de arriba abajo: la partida más importante son las ventas.</t>
  </si>
  <si>
    <t>Seleccionar todo el rango</t>
  </si>
  <si>
    <t>Eliminamos las series que sobran</t>
  </si>
  <si>
    <t>Presentación-&gt; Análisis-&gt; Línea de tendencia</t>
  </si>
  <si>
    <t>-&gt; extrapolar 12 periodos adelante</t>
  </si>
  <si>
    <t>Doble click línea tendencia:</t>
  </si>
  <si>
    <t>-&gt; Opciones del eje -&gt; Categorías Múltiples</t>
  </si>
  <si>
    <t>Doble click en el eje:</t>
  </si>
  <si>
    <t>A la vista del gráfico, para predecir las ventas parece razonable usar la función TENDENCIA() que realiza una estimación lineal</t>
  </si>
  <si>
    <t>En los argumentos se le indica primero las ventas reales, luego los meses y finalmente el periodo que tiene que predecir.</t>
  </si>
  <si>
    <t>Para ello reordenamos las ventas según el mes</t>
  </si>
  <si>
    <t>Seleccionamos el rango</t>
  </si>
  <si>
    <t>Gráfico de ventas según mes y año</t>
  </si>
  <si>
    <t>Se aprecia bien el patrón mensual</t>
  </si>
  <si>
    <t>Desestacionalizamos las ventas, dividiendo cada mes por su índice. Ojo al arrastrar las fórmula en enero del año segundo...</t>
  </si>
  <si>
    <t>Estimamos la TENDENCIA() del nuevo año</t>
  </si>
  <si>
    <t>Aplicamos a la serie anterior el índice de estacionalidad, para tener en cuenta el mes del año</t>
  </si>
  <si>
    <t>Vamos a reordenarlo para poner visualizar el nuevo gráfico de la predicción de ventas</t>
  </si>
  <si>
    <t>Se podría añadir la compra de equipamiento prevista en algún mes puntual</t>
  </si>
  <si>
    <t>Ventas previstas</t>
  </si>
  <si>
    <t>Ventas históricas</t>
  </si>
  <si>
    <t>Saldo de tesorería de diciembre</t>
  </si>
  <si>
    <t>Suponemos que los gastos de personal y fabricación dependen de las ventas, aunque sería más realista poner un fijo y un % de ventas</t>
  </si>
  <si>
    <t>-Otros Pagos</t>
  </si>
  <si>
    <t>Opciones del eje: Categorías en orden inverso</t>
  </si>
  <si>
    <t>Etiquetas del eje: bajo</t>
  </si>
  <si>
    <t xml:space="preserve">Ventas previstas según tendencia lineal </t>
  </si>
  <si>
    <t>Insertar gráfico -&gt; Barra apilada</t>
  </si>
  <si>
    <t>Opciones del eje: hemos fijado el maximo por simetría</t>
  </si>
  <si>
    <t xml:space="preserve">El gráfico muestra la evolución de los cobros y pagos mensuales. </t>
  </si>
  <si>
    <t>Insertar gráfico -&gt; Columna agrupada</t>
  </si>
  <si>
    <t xml:space="preserve">El gráfico inferior es más interesante pues se obtiene por la diferencia entre cobros y pagos y muestra también el saldo acumulado de tesorería. </t>
  </si>
  <si>
    <t>Se selecciona la serie correspondiente al saldo</t>
  </si>
  <si>
    <t xml:space="preserve">Rellenar -&gt; invertir si es negativo. </t>
  </si>
  <si>
    <t xml:space="preserve">  -&gt; se cambia el tipo de gráfico a línea.</t>
  </si>
  <si>
    <t xml:space="preserve">  -&gt; sale en rojo si el saldo es negativo</t>
  </si>
  <si>
    <t xml:space="preserve"> =TENDENCIA($D$40:$AA$40;$D$39:$AA$39;D68)</t>
  </si>
  <si>
    <t>=PROMEDIO(D81:D82)</t>
  </si>
  <si>
    <t>=D89/$P$89</t>
  </si>
  <si>
    <t>=D81/D90</t>
  </si>
  <si>
    <t>=TENDENCIA($D$116:$AA$116;$D$115:$AA$115;D121)</t>
  </si>
  <si>
    <t>=D122*D90</t>
  </si>
  <si>
    <t>Si la empresa es nueva y compra mucho y vende poco, le puede interesar mensual</t>
  </si>
  <si>
    <t>=1-SUMA(D164:D166)</t>
  </si>
  <si>
    <t>=D236+D237</t>
  </si>
  <si>
    <t>=1-SUMA(D187:D189)</t>
  </si>
  <si>
    <t>En los gastos de personal se incluye la seguridad social y el IRPF. Aunque el IRPF es trimestral en empresas pequeñas, lo que podría tener un importante efecto en tesorería</t>
  </si>
  <si>
    <t>Tenemos un préstamo contratado con una entidad financiera que se amortiza por el método francés</t>
  </si>
  <si>
    <t>=SI(D231="";0;PAGOINT(D233/12;1;D232*12;-D231))</t>
  </si>
  <si>
    <t>=SI(D231="";0;PAGOPRIN(D233/12;1;D232*12;-D231))</t>
  </si>
  <si>
    <t>=PAGO(D233/12;D232*12;-D231)</t>
  </si>
  <si>
    <t>TOTAL (suma de interés y principal)</t>
  </si>
  <si>
    <t>TOTAL (usando la función PAGO)</t>
  </si>
  <si>
    <t>Ponemos una función condicional de forma que si el préstamo es cero, ponga cero y si no aplique la función</t>
  </si>
  <si>
    <t>Suma de gastos queda como sigue:</t>
  </si>
  <si>
    <t>=D264+E264+F264</t>
  </si>
  <si>
    <t>=G264+H264+I264</t>
  </si>
  <si>
    <t>=J264+K264+L264</t>
  </si>
  <si>
    <t>=M264+N264+O264</t>
  </si>
  <si>
    <t>PRESUPUESTO DE TESORERÍA</t>
  </si>
  <si>
    <t>=D40</t>
  </si>
  <si>
    <t>=P40</t>
  </si>
  <si>
    <t>=SUMA(D81:O81)</t>
  </si>
  <si>
    <t>=SUMA(D88:O88)</t>
  </si>
  <si>
    <t>=SUMA(D81:D82)</t>
  </si>
  <si>
    <t>=D129</t>
  </si>
  <si>
    <t>Prevision de ventas</t>
  </si>
  <si>
    <t>=$D$164*G175+$D$165*F175+$D$166*E175+$D$167*D175</t>
  </si>
  <si>
    <t>=$D$169*D173</t>
  </si>
  <si>
    <t>=$D$187*G196+$D$188*F196+$D$189*E196+$D$190*D196</t>
  </si>
  <si>
    <t>=$D$169*D194</t>
  </si>
  <si>
    <t>=$D$208*D173</t>
  </si>
  <si>
    <t>=$D238</t>
  </si>
  <si>
    <t>=D215</t>
  </si>
  <si>
    <t>=D216+D218</t>
  </si>
  <si>
    <t>D217+D219</t>
  </si>
  <si>
    <t>En este ejemplo, los datos de partida son las ventas mensuales de producto durante los dos años anteriores</t>
  </si>
  <si>
    <t>Ventas mensuales de producto</t>
  </si>
  <si>
    <t>En el gráfico se ve que hay estacionalidad, es decir en diciembre es cuando más producto se vende y en verano se venden menos.</t>
  </si>
  <si>
    <t>* Las compras suponen el 60% de las ventas, por el margen que aplicamos al producto</t>
  </si>
  <si>
    <t>Previsión de Ventas</t>
  </si>
  <si>
    <t>Previsión de los Cobros por Ventas</t>
  </si>
  <si>
    <t>Previsión de los Pagos por Compras</t>
  </si>
  <si>
    <t>Previsión de Otros Pagos</t>
  </si>
  <si>
    <t xml:space="preserve"> Previsión de Gastos Financieros</t>
  </si>
  <si>
    <t xml:space="preserve"> Liquidación del IVA</t>
  </si>
  <si>
    <t>Modelo de Presupuesto de Tesorería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</si>
</sst>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 años&quot;"/>
    <numFmt numFmtId="165" formatCode="0&quot; unidades&quot;"/>
    <numFmt numFmtId="166" formatCode="0.00_ ;[Red]\-0.00\ "/>
    <numFmt numFmtId="167" formatCode="#,000_ ;[Red]\-#,000\ "/>
    <numFmt numFmtId="168" formatCode="0.000"/>
    <numFmt numFmtId="169" formatCode="#,##0\ &quot;€&quot;"/>
    <numFmt numFmtId="170" formatCode="#,##0\ \€"/>
    <numFmt numFmtId="171" formatCode="0.0%"/>
    <numFmt numFmtId="172" formatCode="0.00000"/>
    <numFmt numFmtId="173" formatCode="0.0000"/>
    <numFmt numFmtId="174" formatCode="0.0"/>
    <numFmt numFmtId="175" formatCode="0.000000"/>
    <numFmt numFmtId="176" formatCode="0.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-* #,##0.0\ &quot;€&quot;_-;\-* #,##0.0\ &quot;€&quot;_-;_-* &quot;-&quot;??\ &quot;€&quot;_-;_-@_-"/>
    <numFmt numFmtId="182" formatCode="_-* #,##0\ &quot;€&quot;_-;\-* #,##0\ &quot;€&quot;_-;_-* &quot;-&quot;??\ &quot;€&quot;_-;_-@_-"/>
    <numFmt numFmtId="183" formatCode="_-* #,##0.0\ _€_-;\-* #,##0.0\ _€_-;_-* &quot;-&quot;??\ _€_-;_-@_-"/>
    <numFmt numFmtId="184" formatCode="_-* #,##0\ _€_-;\-* #,##0\ _€_-;_-* &quot;-&quot;??\ _€_-;_-@_-"/>
    <numFmt numFmtId="185" formatCode="[$-C0A]dddd\,\ dd&quot; de &quot;mmmm&quot; de &quot;yyyy"/>
    <numFmt numFmtId="186" formatCode="_-* #.##0\ &quot;€&quot;_-;\-* #.##0\ &quot;€&quot;_-;_-* &quot;-&quot;??\ &quot;€&quot;_-;_-@_-"/>
    <numFmt numFmtId="187" formatCode="_-* #,##0.0\ &quot;€&quot;_-;\-* #,##0.0\ &quot;€&quot;_-;_-* &quot;-&quot;?\ &quot;€&quot;_-;_-@_-"/>
    <numFmt numFmtId="188" formatCode="[$€-2]\ #,##0.00;[Red]\-[$€-2]\ #,##0.00"/>
    <numFmt numFmtId="189" formatCode="#,##0.00\ [$€-C0A];[Red]\-#,##0.00\ [$€-C0A]"/>
    <numFmt numFmtId="190" formatCode="#.##000\ [$€-C0A];[Red]\-#.##000\ [$€-C0A]"/>
    <numFmt numFmtId="191" formatCode="#,##0.00\ &quot;€&quot;"/>
    <numFmt numFmtId="192" formatCode="#,##0.00_ ;[Red]\-#,##0.00\ "/>
    <numFmt numFmtId="193" formatCode="#,##0\ [$€-C0A];[Red]\-#,##0\ [$€-C0A]"/>
    <numFmt numFmtId="194" formatCode="#,##0.0\ [$€-C0A];[Red]\-#,##0.0\ [$€-C0A]"/>
    <numFmt numFmtId="195" formatCode="_-* #,##0.000\ &quot;€&quot;_-;\-* #,##0.000\ &quot;€&quot;_-;_-* &quot;-&quot;??\ &quot;€&quot;_-;_-@_-"/>
    <numFmt numFmtId="196" formatCode="#,##0.0\ &quot;€&quot;;[Red]\-#,##0.0\ &quot;€&quot;"/>
    <numFmt numFmtId="197" formatCode="_-* #,##0.00\ \€_-;\-* #,##0.00\ \€_-;_-* &quot;-&quot;??\ \€_-;_-@_-"/>
    <numFmt numFmtId="198" formatCode="#,##0.000\ &quot;€&quot;;[Red]\-#,##0.00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56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sz val="10"/>
      <color indexed="56"/>
      <name val="Calibri"/>
      <family val="2"/>
    </font>
    <font>
      <b/>
      <sz val="16"/>
      <color indexed="56"/>
      <name val="Arial Rounded MT Bold"/>
      <family val="2"/>
    </font>
    <font>
      <sz val="10"/>
      <color indexed="62"/>
      <name val="Calibri"/>
      <family val="2"/>
    </font>
    <font>
      <b/>
      <sz val="18"/>
      <color indexed="62"/>
      <name val="Calibri"/>
      <family val="2"/>
    </font>
    <font>
      <vertAlign val="superscript"/>
      <sz val="10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Arial Rounded MT Bol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medium"/>
    </border>
    <border>
      <left/>
      <right style="medium"/>
      <top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44" fontId="48" fillId="0" borderId="0" xfId="0" applyNumberFormat="1" applyFont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0" borderId="0" xfId="0" applyFont="1" applyBorder="1" applyAlignment="1">
      <alignment/>
    </xf>
    <xf numFmtId="0" fontId="49" fillId="8" borderId="15" xfId="0" applyFon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182" fontId="48" fillId="34" borderId="16" xfId="50" applyNumberFormat="1" applyFont="1" applyFill="1" applyBorder="1" applyAlignment="1">
      <alignment/>
    </xf>
    <xf numFmtId="9" fontId="48" fillId="34" borderId="17" xfId="54" applyFont="1" applyFill="1" applyBorder="1" applyAlignment="1">
      <alignment horizontal="center"/>
    </xf>
    <xf numFmtId="184" fontId="48" fillId="34" borderId="18" xfId="48" applyNumberFormat="1" applyFont="1" applyFill="1" applyBorder="1" applyAlignment="1">
      <alignment horizontal="center"/>
    </xf>
    <xf numFmtId="0" fontId="50" fillId="7" borderId="19" xfId="0" applyFont="1" applyFill="1" applyBorder="1" applyAlignment="1">
      <alignment/>
    </xf>
    <xf numFmtId="0" fontId="48" fillId="33" borderId="20" xfId="0" applyFont="1" applyFill="1" applyBorder="1" applyAlignment="1">
      <alignment horizontal="right"/>
    </xf>
    <xf numFmtId="0" fontId="48" fillId="33" borderId="10" xfId="0" applyFont="1" applyFill="1" applyBorder="1" applyAlignment="1">
      <alignment horizontal="left"/>
    </xf>
    <xf numFmtId="0" fontId="48" fillId="33" borderId="21" xfId="0" applyFont="1" applyFill="1" applyBorder="1" applyAlignment="1">
      <alignment/>
    </xf>
    <xf numFmtId="0" fontId="48" fillId="33" borderId="13" xfId="0" applyFont="1" applyFill="1" applyBorder="1" applyAlignment="1">
      <alignment horizontal="right"/>
    </xf>
    <xf numFmtId="0" fontId="50" fillId="8" borderId="22" xfId="0" applyFont="1" applyFill="1" applyBorder="1" applyAlignment="1">
      <alignment horizontal="right"/>
    </xf>
    <xf numFmtId="0" fontId="50" fillId="8" borderId="23" xfId="0" applyFont="1" applyFill="1" applyBorder="1" applyAlignment="1">
      <alignment horizontal="right"/>
    </xf>
    <xf numFmtId="0" fontId="48" fillId="33" borderId="11" xfId="0" applyFont="1" applyFill="1" applyBorder="1" applyAlignment="1">
      <alignment/>
    </xf>
    <xf numFmtId="0" fontId="48" fillId="33" borderId="0" xfId="0" applyFont="1" applyFill="1" applyBorder="1" applyAlignment="1">
      <alignment horizontal="left"/>
    </xf>
    <xf numFmtId="0" fontId="48" fillId="33" borderId="13" xfId="0" applyFont="1" applyFill="1" applyBorder="1" applyAlignment="1">
      <alignment/>
    </xf>
    <xf numFmtId="182" fontId="48" fillId="34" borderId="24" xfId="50" applyNumberFormat="1" applyFont="1" applyFill="1" applyBorder="1" applyAlignment="1">
      <alignment horizontal="center"/>
    </xf>
    <xf numFmtId="182" fontId="48" fillId="34" borderId="17" xfId="50" applyNumberFormat="1" applyFont="1" applyFill="1" applyBorder="1" applyAlignment="1">
      <alignment horizontal="center"/>
    </xf>
    <xf numFmtId="0" fontId="48" fillId="7" borderId="20" xfId="0" applyFont="1" applyFill="1" applyBorder="1" applyAlignment="1">
      <alignment/>
    </xf>
    <xf numFmtId="0" fontId="48" fillId="7" borderId="21" xfId="0" applyFont="1" applyFill="1" applyBorder="1" applyAlignment="1">
      <alignment/>
    </xf>
    <xf numFmtId="0" fontId="48" fillId="7" borderId="13" xfId="0" applyFont="1" applyFill="1" applyBorder="1" applyAlignment="1">
      <alignment/>
    </xf>
    <xf numFmtId="0" fontId="48" fillId="7" borderId="11" xfId="0" applyFont="1" applyFill="1" applyBorder="1" applyAlignment="1">
      <alignment/>
    </xf>
    <xf numFmtId="0" fontId="48" fillId="7" borderId="14" xfId="0" applyFont="1" applyFill="1" applyBorder="1" applyAlignment="1">
      <alignment/>
    </xf>
    <xf numFmtId="0" fontId="48" fillId="7" borderId="25" xfId="0" applyFont="1" applyFill="1" applyBorder="1" applyAlignment="1">
      <alignment/>
    </xf>
    <xf numFmtId="0" fontId="50" fillId="8" borderId="26" xfId="0" applyFont="1" applyFill="1" applyBorder="1" applyAlignment="1">
      <alignment horizontal="center"/>
    </xf>
    <xf numFmtId="44" fontId="50" fillId="8" borderId="27" xfId="0" applyNumberFormat="1" applyFont="1" applyFill="1" applyBorder="1" applyAlignment="1">
      <alignment horizontal="center"/>
    </xf>
    <xf numFmtId="44" fontId="50" fillId="8" borderId="28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right"/>
    </xf>
    <xf numFmtId="0" fontId="48" fillId="8" borderId="29" xfId="48" applyNumberFormat="1" applyFont="1" applyFill="1" applyBorder="1" applyAlignment="1">
      <alignment horizontal="center" vertical="center"/>
    </xf>
    <xf numFmtId="0" fontId="48" fillId="8" borderId="30" xfId="48" applyNumberFormat="1" applyFont="1" applyFill="1" applyBorder="1" applyAlignment="1">
      <alignment horizontal="center" vertical="center"/>
    </xf>
    <xf numFmtId="0" fontId="48" fillId="8" borderId="18" xfId="48" applyNumberFormat="1" applyFont="1" applyFill="1" applyBorder="1" applyAlignment="1">
      <alignment horizontal="center" vertical="center"/>
    </xf>
    <xf numFmtId="0" fontId="24" fillId="33" borderId="0" xfId="45" applyFont="1" applyFill="1" applyBorder="1" applyAlignment="1" applyProtection="1">
      <alignment/>
      <protection/>
    </xf>
    <xf numFmtId="44" fontId="50" fillId="8" borderId="31" xfId="0" applyNumberFormat="1" applyFont="1" applyFill="1" applyBorder="1" applyAlignment="1">
      <alignment horizontal="center"/>
    </xf>
    <xf numFmtId="0" fontId="50" fillId="33" borderId="13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0" borderId="0" xfId="0" applyFont="1" applyAlignment="1">
      <alignment/>
    </xf>
    <xf numFmtId="189" fontId="48" fillId="33" borderId="0" xfId="0" applyNumberFormat="1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25" xfId="0" applyFont="1" applyFill="1" applyBorder="1" applyAlignment="1">
      <alignment/>
    </xf>
    <xf numFmtId="0" fontId="48" fillId="33" borderId="20" xfId="0" applyFont="1" applyFill="1" applyBorder="1" applyAlignment="1">
      <alignment/>
    </xf>
    <xf numFmtId="0" fontId="0" fillId="7" borderId="32" xfId="0" applyFill="1" applyBorder="1" applyAlignment="1" quotePrefix="1">
      <alignment/>
    </xf>
    <xf numFmtId="0" fontId="0" fillId="7" borderId="33" xfId="0" applyFill="1" applyBorder="1" applyAlignment="1">
      <alignment/>
    </xf>
    <xf numFmtId="0" fontId="48" fillId="7" borderId="13" xfId="0" applyFont="1" applyFill="1" applyBorder="1" applyAlignment="1" quotePrefix="1">
      <alignment/>
    </xf>
    <xf numFmtId="171" fontId="48" fillId="34" borderId="23" xfId="54" applyNumberFormat="1" applyFont="1" applyFill="1" applyBorder="1" applyAlignment="1">
      <alignment horizontal="center"/>
    </xf>
    <xf numFmtId="0" fontId="48" fillId="33" borderId="0" xfId="0" applyFont="1" applyFill="1" applyBorder="1" applyAlignment="1" quotePrefix="1">
      <alignment/>
    </xf>
    <xf numFmtId="0" fontId="48" fillId="8" borderId="34" xfId="48" applyNumberFormat="1" applyFont="1" applyFill="1" applyBorder="1" applyAlignment="1">
      <alignment horizontal="center" vertical="center"/>
    </xf>
    <xf numFmtId="0" fontId="48" fillId="8" borderId="35" xfId="48" applyNumberFormat="1" applyFont="1" applyFill="1" applyBorder="1" applyAlignment="1">
      <alignment horizontal="center" vertical="center"/>
    </xf>
    <xf numFmtId="182" fontId="0" fillId="33" borderId="36" xfId="50" applyNumberFormat="1" applyFont="1" applyFill="1" applyBorder="1" applyAlignment="1">
      <alignment horizontal="center"/>
    </xf>
    <xf numFmtId="182" fontId="0" fillId="33" borderId="37" xfId="50" applyNumberFormat="1" applyFont="1" applyFill="1" applyBorder="1" applyAlignment="1">
      <alignment horizontal="center"/>
    </xf>
    <xf numFmtId="182" fontId="0" fillId="33" borderId="38" xfId="50" applyNumberFormat="1" applyFont="1" applyFill="1" applyBorder="1" applyAlignment="1">
      <alignment horizontal="center"/>
    </xf>
    <xf numFmtId="182" fontId="0" fillId="33" borderId="39" xfId="50" applyNumberFormat="1" applyFont="1" applyFill="1" applyBorder="1" applyAlignment="1">
      <alignment horizontal="center"/>
    </xf>
    <xf numFmtId="0" fontId="50" fillId="8" borderId="40" xfId="0" applyFont="1" applyFill="1" applyBorder="1" applyAlignment="1">
      <alignment horizontal="right"/>
    </xf>
    <xf numFmtId="44" fontId="50" fillId="8" borderId="16" xfId="0" applyNumberFormat="1" applyFont="1" applyFill="1" applyBorder="1" applyAlignment="1">
      <alignment horizontal="center"/>
    </xf>
    <xf numFmtId="44" fontId="48" fillId="33" borderId="17" xfId="50" applyNumberFormat="1" applyFont="1" applyFill="1" applyBorder="1" applyAlignment="1">
      <alignment horizontal="center" vertical="center"/>
    </xf>
    <xf numFmtId="182" fontId="48" fillId="33" borderId="41" xfId="50" applyNumberFormat="1" applyFont="1" applyFill="1" applyBorder="1" applyAlignment="1">
      <alignment horizontal="center"/>
    </xf>
    <xf numFmtId="182" fontId="48" fillId="33" borderId="42" xfId="50" applyNumberFormat="1" applyFont="1" applyFill="1" applyBorder="1" applyAlignment="1">
      <alignment horizontal="center"/>
    </xf>
    <xf numFmtId="0" fontId="0" fillId="7" borderId="43" xfId="0" applyFont="1" applyFill="1" applyBorder="1" applyAlignment="1" quotePrefix="1">
      <alignment/>
    </xf>
    <xf numFmtId="0" fontId="0" fillId="7" borderId="44" xfId="0" applyFont="1" applyFill="1" applyBorder="1" applyAlignment="1">
      <alignment/>
    </xf>
    <xf numFmtId="0" fontId="0" fillId="7" borderId="33" xfId="0" applyFont="1" applyFill="1" applyBorder="1" applyAlignment="1">
      <alignment/>
    </xf>
    <xf numFmtId="0" fontId="50" fillId="8" borderId="27" xfId="0" applyFont="1" applyFill="1" applyBorder="1" applyAlignment="1">
      <alignment horizontal="center"/>
    </xf>
    <xf numFmtId="0" fontId="50" fillId="8" borderId="28" xfId="0" applyFont="1" applyFill="1" applyBorder="1" applyAlignment="1">
      <alignment horizontal="center"/>
    </xf>
    <xf numFmtId="194" fontId="48" fillId="34" borderId="30" xfId="50" applyNumberFormat="1" applyFont="1" applyFill="1" applyBorder="1" applyAlignment="1">
      <alignment horizontal="center" vertical="center"/>
    </xf>
    <xf numFmtId="194" fontId="48" fillId="34" borderId="45" xfId="50" applyNumberFormat="1" applyFont="1" applyFill="1" applyBorder="1" applyAlignment="1">
      <alignment horizontal="center" vertical="center"/>
    </xf>
    <xf numFmtId="194" fontId="48" fillId="34" borderId="31" xfId="50" applyNumberFormat="1" applyFont="1" applyFill="1" applyBorder="1" applyAlignment="1">
      <alignment horizontal="center" vertical="center"/>
    </xf>
    <xf numFmtId="0" fontId="3" fillId="33" borderId="0" xfId="45" applyFont="1" applyFill="1" applyAlignment="1" applyProtection="1">
      <alignment/>
      <protection/>
    </xf>
    <xf numFmtId="194" fontId="48" fillId="34" borderId="46" xfId="50" applyNumberFormat="1" applyFont="1" applyFill="1" applyBorder="1" applyAlignment="1">
      <alignment horizontal="center" vertical="center"/>
    </xf>
    <xf numFmtId="193" fontId="48" fillId="34" borderId="30" xfId="50" applyNumberFormat="1" applyFont="1" applyFill="1" applyBorder="1" applyAlignment="1">
      <alignment horizontal="center" vertical="center"/>
    </xf>
    <xf numFmtId="193" fontId="48" fillId="34" borderId="45" xfId="50" applyNumberFormat="1" applyFont="1" applyFill="1" applyBorder="1" applyAlignment="1">
      <alignment horizontal="center" vertical="center"/>
    </xf>
    <xf numFmtId="193" fontId="48" fillId="34" borderId="31" xfId="50" applyNumberFormat="1" applyFont="1" applyFill="1" applyBorder="1" applyAlignment="1">
      <alignment horizontal="center" vertical="center"/>
    </xf>
    <xf numFmtId="193" fontId="48" fillId="33" borderId="0" xfId="0" applyNumberFormat="1" applyFont="1" applyFill="1" applyBorder="1" applyAlignment="1">
      <alignment/>
    </xf>
    <xf numFmtId="0" fontId="50" fillId="8" borderId="47" xfId="0" applyFont="1" applyFill="1" applyBorder="1" applyAlignment="1">
      <alignment horizontal="center"/>
    </xf>
    <xf numFmtId="0" fontId="50" fillId="8" borderId="34" xfId="0" applyFont="1" applyFill="1" applyBorder="1" applyAlignment="1">
      <alignment horizontal="center"/>
    </xf>
    <xf numFmtId="44" fontId="50" fillId="8" borderId="34" xfId="0" applyNumberFormat="1" applyFont="1" applyFill="1" applyBorder="1" applyAlignment="1">
      <alignment horizontal="center"/>
    </xf>
    <xf numFmtId="0" fontId="50" fillId="8" borderId="35" xfId="0" applyFont="1" applyFill="1" applyBorder="1" applyAlignment="1">
      <alignment horizontal="center"/>
    </xf>
    <xf numFmtId="44" fontId="48" fillId="33" borderId="0" xfId="50" applyNumberFormat="1" applyFont="1" applyFill="1" applyBorder="1" applyAlignment="1">
      <alignment horizontal="center" vertical="center"/>
    </xf>
    <xf numFmtId="0" fontId="0" fillId="7" borderId="48" xfId="0" applyFill="1" applyBorder="1" applyAlignment="1" quotePrefix="1">
      <alignment/>
    </xf>
    <xf numFmtId="0" fontId="0" fillId="7" borderId="49" xfId="0" applyFill="1" applyBorder="1" applyAlignment="1">
      <alignment/>
    </xf>
    <xf numFmtId="0" fontId="0" fillId="7" borderId="31" xfId="0" applyFill="1" applyBorder="1" applyAlignment="1" quotePrefix="1">
      <alignment/>
    </xf>
    <xf numFmtId="0" fontId="0" fillId="7" borderId="43" xfId="0" applyFill="1" applyBorder="1" applyAlignment="1" quotePrefix="1">
      <alignment/>
    </xf>
    <xf numFmtId="0" fontId="50" fillId="35" borderId="47" xfId="0" applyFont="1" applyFill="1" applyBorder="1" applyAlignment="1">
      <alignment horizontal="right"/>
    </xf>
    <xf numFmtId="0" fontId="50" fillId="35" borderId="50" xfId="0" applyFont="1" applyFill="1" applyBorder="1" applyAlignment="1">
      <alignment horizontal="right"/>
    </xf>
    <xf numFmtId="0" fontId="25" fillId="35" borderId="51" xfId="0" applyFont="1" applyFill="1" applyBorder="1" applyAlignment="1">
      <alignment horizontal="right"/>
    </xf>
    <xf numFmtId="0" fontId="50" fillId="35" borderId="29" xfId="48" applyNumberFormat="1" applyFont="1" applyFill="1" applyBorder="1" applyAlignment="1">
      <alignment horizontal="right" vertical="center"/>
    </xf>
    <xf numFmtId="0" fontId="50" fillId="35" borderId="50" xfId="48" applyNumberFormat="1" applyFont="1" applyFill="1" applyBorder="1" applyAlignment="1">
      <alignment horizontal="right" vertical="center"/>
    </xf>
    <xf numFmtId="182" fontId="50" fillId="35" borderId="29" xfId="50" applyNumberFormat="1" applyFont="1" applyFill="1" applyBorder="1" applyAlignment="1">
      <alignment horizontal="right" vertical="center"/>
    </xf>
    <xf numFmtId="182" fontId="50" fillId="35" borderId="50" xfId="50" applyNumberFormat="1" applyFont="1" applyFill="1" applyBorder="1" applyAlignment="1">
      <alignment horizontal="right" vertical="center"/>
    </xf>
    <xf numFmtId="182" fontId="50" fillId="35" borderId="51" xfId="50" applyNumberFormat="1" applyFont="1" applyFill="1" applyBorder="1" applyAlignment="1">
      <alignment horizontal="right" vertical="center"/>
    </xf>
    <xf numFmtId="182" fontId="50" fillId="35" borderId="51" xfId="50" applyNumberFormat="1" applyFont="1" applyFill="1" applyBorder="1" applyAlignment="1" quotePrefix="1">
      <alignment horizontal="right" vertical="center"/>
    </xf>
    <xf numFmtId="182" fontId="50" fillId="35" borderId="40" xfId="50" applyNumberFormat="1" applyFont="1" applyFill="1" applyBorder="1" applyAlignment="1" quotePrefix="1">
      <alignment horizontal="right" vertical="center"/>
    </xf>
    <xf numFmtId="182" fontId="50" fillId="35" borderId="50" xfId="50" applyNumberFormat="1" applyFont="1" applyFill="1" applyBorder="1" applyAlignment="1" quotePrefix="1">
      <alignment horizontal="right" vertical="center"/>
    </xf>
    <xf numFmtId="0" fontId="50" fillId="35" borderId="40" xfId="0" applyFont="1" applyFill="1" applyBorder="1" applyAlignment="1">
      <alignment horizontal="right"/>
    </xf>
    <xf numFmtId="0" fontId="50" fillId="35" borderId="29" xfId="0" applyFont="1" applyFill="1" applyBorder="1" applyAlignment="1">
      <alignment horizontal="right"/>
    </xf>
    <xf numFmtId="0" fontId="50" fillId="35" borderId="51" xfId="0" applyFont="1" applyFill="1" applyBorder="1" applyAlignment="1">
      <alignment horizontal="right"/>
    </xf>
    <xf numFmtId="0" fontId="50" fillId="35" borderId="19" xfId="0" applyFont="1" applyFill="1" applyBorder="1" applyAlignment="1">
      <alignment horizontal="right"/>
    </xf>
    <xf numFmtId="189" fontId="50" fillId="35" borderId="51" xfId="50" applyNumberFormat="1" applyFont="1" applyFill="1" applyBorder="1" applyAlignment="1" quotePrefix="1">
      <alignment horizontal="right" vertical="center"/>
    </xf>
    <xf numFmtId="189" fontId="48" fillId="35" borderId="40" xfId="50" applyNumberFormat="1" applyFont="1" applyFill="1" applyBorder="1" applyAlignment="1" quotePrefix="1">
      <alignment horizontal="right" vertical="center"/>
    </xf>
    <xf numFmtId="189" fontId="48" fillId="35" borderId="29" xfId="50" applyNumberFormat="1" applyFont="1" applyFill="1" applyBorder="1" applyAlignment="1" quotePrefix="1">
      <alignment horizontal="right" vertical="center"/>
    </xf>
    <xf numFmtId="189" fontId="48" fillId="35" borderId="52" xfId="50" applyNumberFormat="1" applyFont="1" applyFill="1" applyBorder="1" applyAlignment="1" quotePrefix="1">
      <alignment horizontal="right" vertical="center"/>
    </xf>
    <xf numFmtId="189" fontId="50" fillId="35" borderId="50" xfId="50" applyNumberFormat="1" applyFont="1" applyFill="1" applyBorder="1" applyAlignment="1" quotePrefix="1">
      <alignment horizontal="right" vertical="center"/>
    </xf>
    <xf numFmtId="189" fontId="50" fillId="35" borderId="40" xfId="50" applyNumberFormat="1" applyFont="1" applyFill="1" applyBorder="1" applyAlignment="1" quotePrefix="1">
      <alignment horizontal="right" vertical="center"/>
    </xf>
    <xf numFmtId="189" fontId="50" fillId="35" borderId="29" xfId="50" applyNumberFormat="1" applyFont="1" applyFill="1" applyBorder="1" applyAlignment="1" quotePrefix="1">
      <alignment horizontal="right" vertical="center"/>
    </xf>
    <xf numFmtId="189" fontId="50" fillId="35" borderId="29" xfId="50" applyNumberFormat="1" applyFont="1" applyFill="1" applyBorder="1" applyAlignment="1">
      <alignment horizontal="right" vertical="center"/>
    </xf>
    <xf numFmtId="189" fontId="50" fillId="35" borderId="50" xfId="50" applyNumberFormat="1" applyFont="1" applyFill="1" applyBorder="1" applyAlignment="1">
      <alignment horizontal="right" vertical="center"/>
    </xf>
    <xf numFmtId="182" fontId="48" fillId="33" borderId="0" xfId="0" applyNumberFormat="1" applyFont="1" applyFill="1" applyBorder="1" applyAlignment="1">
      <alignment/>
    </xf>
    <xf numFmtId="0" fontId="48" fillId="7" borderId="49" xfId="0" applyFont="1" applyFill="1" applyBorder="1" applyAlignment="1">
      <alignment/>
    </xf>
    <xf numFmtId="171" fontId="48" fillId="34" borderId="16" xfId="54" applyNumberFormat="1" applyFont="1" applyFill="1" applyBorder="1" applyAlignment="1">
      <alignment horizontal="center"/>
    </xf>
    <xf numFmtId="171" fontId="48" fillId="34" borderId="18" xfId="54" applyNumberFormat="1" applyFont="1" applyFill="1" applyBorder="1" applyAlignment="1">
      <alignment horizontal="center"/>
    </xf>
    <xf numFmtId="0" fontId="50" fillId="35" borderId="53" xfId="0" applyFont="1" applyFill="1" applyBorder="1" applyAlignment="1">
      <alignment horizontal="right"/>
    </xf>
    <xf numFmtId="0" fontId="50" fillId="35" borderId="43" xfId="0" applyFont="1" applyFill="1" applyBorder="1" applyAlignment="1">
      <alignment horizontal="right"/>
    </xf>
    <xf numFmtId="0" fontId="50" fillId="35" borderId="54" xfId="0" applyFont="1" applyFill="1" applyBorder="1" applyAlignment="1">
      <alignment horizontal="right"/>
    </xf>
    <xf numFmtId="0" fontId="50" fillId="8" borderId="55" xfId="0" applyFont="1" applyFill="1" applyBorder="1" applyAlignment="1">
      <alignment horizontal="center"/>
    </xf>
    <xf numFmtId="0" fontId="50" fillId="8" borderId="56" xfId="0" applyFont="1" applyFill="1" applyBorder="1" applyAlignment="1">
      <alignment horizontal="center"/>
    </xf>
    <xf numFmtId="44" fontId="50" fillId="8" borderId="56" xfId="0" applyNumberFormat="1" applyFont="1" applyFill="1" applyBorder="1" applyAlignment="1">
      <alignment horizontal="center"/>
    </xf>
    <xf numFmtId="0" fontId="50" fillId="8" borderId="57" xfId="0" applyFont="1" applyFill="1" applyBorder="1" applyAlignment="1">
      <alignment horizontal="center"/>
    </xf>
    <xf numFmtId="0" fontId="48" fillId="7" borderId="58" xfId="0" applyFont="1" applyFill="1" applyBorder="1" applyAlignment="1" quotePrefix="1">
      <alignment/>
    </xf>
    <xf numFmtId="0" fontId="48" fillId="7" borderId="59" xfId="0" applyFont="1" applyFill="1" applyBorder="1" applyAlignment="1">
      <alignment/>
    </xf>
    <xf numFmtId="0" fontId="48" fillId="7" borderId="48" xfId="0" applyFont="1" applyFill="1" applyBorder="1" applyAlignment="1">
      <alignment/>
    </xf>
    <xf numFmtId="0" fontId="48" fillId="7" borderId="60" xfId="0" applyFont="1" applyFill="1" applyBorder="1" applyAlignment="1">
      <alignment/>
    </xf>
    <xf numFmtId="0" fontId="0" fillId="7" borderId="24" xfId="0" applyFill="1" applyBorder="1" applyAlignment="1" quotePrefix="1">
      <alignment horizontal="center"/>
    </xf>
    <xf numFmtId="0" fontId="0" fillId="7" borderId="31" xfId="0" applyFill="1" applyBorder="1" applyAlignment="1" quotePrefix="1">
      <alignment horizontal="center"/>
    </xf>
    <xf numFmtId="182" fontId="48" fillId="7" borderId="43" xfId="0" applyNumberFormat="1" applyFont="1" applyFill="1" applyBorder="1" applyAlignment="1" quotePrefix="1">
      <alignment/>
    </xf>
    <xf numFmtId="0" fontId="48" fillId="7" borderId="33" xfId="0" applyFont="1" applyFill="1" applyBorder="1" applyAlignment="1">
      <alignment/>
    </xf>
    <xf numFmtId="0" fontId="0" fillId="7" borderId="61" xfId="0" applyFill="1" applyBorder="1" applyAlignment="1" quotePrefix="1">
      <alignment vertical="center"/>
    </xf>
    <xf numFmtId="0" fontId="0" fillId="7" borderId="62" xfId="0" applyFill="1" applyBorder="1" applyAlignment="1">
      <alignment vertical="center"/>
    </xf>
    <xf numFmtId="0" fontId="48" fillId="7" borderId="63" xfId="0" applyFont="1" applyFill="1" applyBorder="1" applyAlignment="1" quotePrefix="1">
      <alignment/>
    </xf>
    <xf numFmtId="0" fontId="48" fillId="7" borderId="22" xfId="0" applyFont="1" applyFill="1" applyBorder="1" applyAlignment="1">
      <alignment/>
    </xf>
    <xf numFmtId="0" fontId="48" fillId="7" borderId="64" xfId="0" applyFont="1" applyFill="1" applyBorder="1" applyAlignment="1">
      <alignment/>
    </xf>
    <xf numFmtId="0" fontId="51" fillId="7" borderId="30" xfId="0" applyFont="1" applyFill="1" applyBorder="1" applyAlignment="1" quotePrefix="1">
      <alignment/>
    </xf>
    <xf numFmtId="0" fontId="48" fillId="7" borderId="32" xfId="0" applyFont="1" applyFill="1" applyBorder="1" applyAlignment="1" quotePrefix="1">
      <alignment/>
    </xf>
    <xf numFmtId="0" fontId="48" fillId="7" borderId="30" xfId="0" applyFont="1" applyFill="1" applyBorder="1" applyAlignment="1" quotePrefix="1">
      <alignment/>
    </xf>
    <xf numFmtId="0" fontId="50" fillId="8" borderId="65" xfId="0" applyFont="1" applyFill="1" applyBorder="1" applyAlignment="1">
      <alignment horizontal="center"/>
    </xf>
    <xf numFmtId="0" fontId="50" fillId="8" borderId="66" xfId="0" applyFont="1" applyFill="1" applyBorder="1" applyAlignment="1">
      <alignment horizontal="center"/>
    </xf>
    <xf numFmtId="0" fontId="50" fillId="8" borderId="67" xfId="0" applyFont="1" applyFill="1" applyBorder="1" applyAlignment="1">
      <alignment horizontal="center"/>
    </xf>
    <xf numFmtId="0" fontId="50" fillId="8" borderId="20" xfId="0" applyFont="1" applyFill="1" applyBorder="1" applyAlignment="1">
      <alignment horizontal="center"/>
    </xf>
    <xf numFmtId="0" fontId="50" fillId="8" borderId="10" xfId="0" applyFont="1" applyFill="1" applyBorder="1" applyAlignment="1">
      <alignment horizontal="center"/>
    </xf>
    <xf numFmtId="0" fontId="50" fillId="8" borderId="21" xfId="0" applyFont="1" applyFill="1" applyBorder="1" applyAlignment="1">
      <alignment horizontal="center"/>
    </xf>
    <xf numFmtId="0" fontId="50" fillId="8" borderId="68" xfId="0" applyFont="1" applyFill="1" applyBorder="1" applyAlignment="1">
      <alignment horizontal="center"/>
    </xf>
    <xf numFmtId="0" fontId="50" fillId="8" borderId="69" xfId="0" applyFont="1" applyFill="1" applyBorder="1" applyAlignment="1">
      <alignment horizontal="center"/>
    </xf>
    <xf numFmtId="0" fontId="50" fillId="8" borderId="70" xfId="0" applyFont="1" applyFill="1" applyBorder="1" applyAlignment="1">
      <alignment horizontal="center"/>
    </xf>
    <xf numFmtId="193" fontId="48" fillId="3" borderId="30" xfId="50" applyNumberFormat="1" applyFont="1" applyFill="1" applyBorder="1" applyAlignment="1">
      <alignment horizontal="center" vertical="center"/>
    </xf>
    <xf numFmtId="193" fontId="48" fillId="3" borderId="18" xfId="50" applyNumberFormat="1" applyFont="1" applyFill="1" applyBorder="1" applyAlignment="1">
      <alignment horizontal="center" vertical="center"/>
    </xf>
    <xf numFmtId="193" fontId="48" fillId="3" borderId="71" xfId="50" applyNumberFormat="1" applyFont="1" applyFill="1" applyBorder="1" applyAlignment="1">
      <alignment horizontal="center" vertical="center"/>
    </xf>
    <xf numFmtId="193" fontId="50" fillId="3" borderId="17" xfId="50" applyNumberFormat="1" applyFont="1" applyFill="1" applyBorder="1" applyAlignment="1">
      <alignment horizontal="center" vertical="center"/>
    </xf>
    <xf numFmtId="193" fontId="50" fillId="3" borderId="24" xfId="50" applyNumberFormat="1" applyFont="1" applyFill="1" applyBorder="1" applyAlignment="1">
      <alignment horizontal="center" vertical="center"/>
    </xf>
    <xf numFmtId="194" fontId="50" fillId="3" borderId="24" xfId="50" applyNumberFormat="1" applyFont="1" applyFill="1" applyBorder="1" applyAlignment="1">
      <alignment horizontal="center" vertical="center"/>
    </xf>
    <xf numFmtId="194" fontId="50" fillId="3" borderId="17" xfId="50" applyNumberFormat="1" applyFont="1" applyFill="1" applyBorder="1" applyAlignment="1">
      <alignment horizontal="center" vertical="center"/>
    </xf>
    <xf numFmtId="194" fontId="48" fillId="3" borderId="16" xfId="50" applyNumberFormat="1" applyFont="1" applyFill="1" applyBorder="1" applyAlignment="1">
      <alignment horizontal="center" vertical="center"/>
    </xf>
    <xf numFmtId="194" fontId="48" fillId="3" borderId="18" xfId="50" applyNumberFormat="1" applyFont="1" applyFill="1" applyBorder="1" applyAlignment="1">
      <alignment horizontal="center" vertical="center"/>
    </xf>
    <xf numFmtId="194" fontId="48" fillId="3" borderId="71" xfId="50" applyNumberFormat="1" applyFont="1" applyFill="1" applyBorder="1" applyAlignment="1">
      <alignment horizontal="center" vertical="center"/>
    </xf>
    <xf numFmtId="193" fontId="48" fillId="3" borderId="16" xfId="50" applyNumberFormat="1" applyFont="1" applyFill="1" applyBorder="1" applyAlignment="1">
      <alignment horizontal="center" vertical="center"/>
    </xf>
    <xf numFmtId="193" fontId="48" fillId="3" borderId="17" xfId="50" applyNumberFormat="1" applyFont="1" applyFill="1" applyBorder="1" applyAlignment="1">
      <alignment horizontal="center" vertical="center"/>
    </xf>
    <xf numFmtId="193" fontId="48" fillId="3" borderId="24" xfId="50" applyNumberFormat="1" applyFont="1" applyFill="1" applyBorder="1" applyAlignment="1">
      <alignment horizontal="center" vertical="center"/>
    </xf>
    <xf numFmtId="193" fontId="48" fillId="3" borderId="31" xfId="50" applyNumberFormat="1" applyFont="1" applyFill="1" applyBorder="1" applyAlignment="1">
      <alignment horizontal="center" vertical="center"/>
    </xf>
    <xf numFmtId="6" fontId="48" fillId="3" borderId="40" xfId="50" applyNumberFormat="1" applyFont="1" applyFill="1" applyBorder="1" applyAlignment="1">
      <alignment horizontal="center" vertical="center"/>
    </xf>
    <xf numFmtId="6" fontId="48" fillId="3" borderId="49" xfId="50" applyNumberFormat="1" applyFont="1" applyFill="1" applyBorder="1" applyAlignment="1">
      <alignment horizontal="center" vertical="center"/>
    </xf>
    <xf numFmtId="6" fontId="48" fillId="3" borderId="72" xfId="50" applyNumberFormat="1" applyFont="1" applyFill="1" applyBorder="1" applyAlignment="1">
      <alignment horizontal="center" vertical="center"/>
    </xf>
    <xf numFmtId="6" fontId="48" fillId="3" borderId="29" xfId="50" applyNumberFormat="1" applyFont="1" applyFill="1" applyBorder="1" applyAlignment="1">
      <alignment horizontal="center" vertical="center"/>
    </xf>
    <xf numFmtId="6" fontId="48" fillId="3" borderId="33" xfId="50" applyNumberFormat="1" applyFont="1" applyFill="1" applyBorder="1" applyAlignment="1">
      <alignment horizontal="center" vertical="center"/>
    </xf>
    <xf numFmtId="6" fontId="48" fillId="3" borderId="73" xfId="50" applyNumberFormat="1" applyFont="1" applyFill="1" applyBorder="1" applyAlignment="1">
      <alignment horizontal="center" vertical="center"/>
    </xf>
    <xf numFmtId="6" fontId="48" fillId="3" borderId="50" xfId="50" applyNumberFormat="1" applyFont="1" applyFill="1" applyBorder="1" applyAlignment="1">
      <alignment horizontal="center" vertical="center"/>
    </xf>
    <xf numFmtId="6" fontId="48" fillId="3" borderId="62" xfId="50" applyNumberFormat="1" applyFont="1" applyFill="1" applyBorder="1" applyAlignment="1">
      <alignment horizontal="center" vertical="center"/>
    </xf>
    <xf numFmtId="6" fontId="48" fillId="3" borderId="74" xfId="50" applyNumberFormat="1" applyFont="1" applyFill="1" applyBorder="1" applyAlignment="1">
      <alignment horizontal="center" vertical="center"/>
    </xf>
    <xf numFmtId="182" fontId="48" fillId="3" borderId="59" xfId="50" applyNumberFormat="1" applyFont="1" applyFill="1" applyBorder="1" applyAlignment="1">
      <alignment horizontal="center"/>
    </xf>
    <xf numFmtId="182" fontId="48" fillId="3" borderId="35" xfId="50" applyNumberFormat="1" applyFont="1" applyFill="1" applyBorder="1" applyAlignment="1">
      <alignment horizontal="center"/>
    </xf>
    <xf numFmtId="182" fontId="48" fillId="3" borderId="33" xfId="50" applyNumberFormat="1" applyFont="1" applyFill="1" applyBorder="1" applyAlignment="1">
      <alignment horizontal="center" vertical="center"/>
    </xf>
    <xf numFmtId="182" fontId="48" fillId="3" borderId="30" xfId="50" applyNumberFormat="1" applyFont="1" applyFill="1" applyBorder="1" applyAlignment="1">
      <alignment horizontal="center" vertical="center"/>
    </xf>
    <xf numFmtId="182" fontId="48" fillId="3" borderId="18" xfId="50" applyNumberFormat="1" applyFont="1" applyFill="1" applyBorder="1" applyAlignment="1">
      <alignment horizontal="center" vertical="center"/>
    </xf>
    <xf numFmtId="181" fontId="48" fillId="3" borderId="62" xfId="50" applyNumberFormat="1" applyFont="1" applyFill="1" applyBorder="1" applyAlignment="1">
      <alignment horizontal="center"/>
    </xf>
    <xf numFmtId="181" fontId="48" fillId="3" borderId="24" xfId="50" applyNumberFormat="1" applyFont="1" applyFill="1" applyBorder="1" applyAlignment="1">
      <alignment horizontal="center"/>
    </xf>
    <xf numFmtId="181" fontId="48" fillId="3" borderId="17" xfId="50" applyNumberFormat="1" applyFont="1" applyFill="1" applyBorder="1" applyAlignment="1">
      <alignment horizontal="center"/>
    </xf>
    <xf numFmtId="181" fontId="48" fillId="3" borderId="16" xfId="50" applyNumberFormat="1" applyFont="1" applyFill="1" applyBorder="1" applyAlignment="1">
      <alignment/>
    </xf>
    <xf numFmtId="181" fontId="48" fillId="3" borderId="18" xfId="50" applyNumberFormat="1" applyFont="1" applyFill="1" applyBorder="1" applyAlignment="1">
      <alignment/>
    </xf>
    <xf numFmtId="181" fontId="48" fillId="3" borderId="17" xfId="50" applyNumberFormat="1" applyFont="1" applyFill="1" applyBorder="1" applyAlignment="1">
      <alignment/>
    </xf>
    <xf numFmtId="182" fontId="48" fillId="3" borderId="33" xfId="50" applyNumberFormat="1" applyFont="1" applyFill="1" applyBorder="1" applyAlignment="1">
      <alignment horizontal="center"/>
    </xf>
    <xf numFmtId="182" fontId="48" fillId="3" borderId="30" xfId="50" applyNumberFormat="1" applyFont="1" applyFill="1" applyBorder="1" applyAlignment="1">
      <alignment horizontal="center"/>
    </xf>
    <xf numFmtId="182" fontId="48" fillId="3" borderId="18" xfId="50" applyNumberFormat="1" applyFont="1" applyFill="1" applyBorder="1" applyAlignment="1">
      <alignment horizontal="center"/>
    </xf>
    <xf numFmtId="181" fontId="48" fillId="3" borderId="33" xfId="50" applyNumberFormat="1" applyFont="1" applyFill="1" applyBorder="1" applyAlignment="1">
      <alignment horizontal="center" vertical="center"/>
    </xf>
    <xf numFmtId="182" fontId="48" fillId="3" borderId="17" xfId="50" applyNumberFormat="1" applyFont="1" applyFill="1" applyBorder="1" applyAlignment="1">
      <alignment horizontal="center" vertical="center"/>
    </xf>
    <xf numFmtId="182" fontId="48" fillId="3" borderId="62" xfId="50" applyNumberFormat="1" applyFont="1" applyFill="1" applyBorder="1" applyAlignment="1">
      <alignment horizontal="center"/>
    </xf>
    <xf numFmtId="182" fontId="48" fillId="3" borderId="24" xfId="50" applyNumberFormat="1" applyFont="1" applyFill="1" applyBorder="1" applyAlignment="1">
      <alignment horizontal="center"/>
    </xf>
    <xf numFmtId="182" fontId="48" fillId="3" borderId="17" xfId="50" applyNumberFormat="1" applyFont="1" applyFill="1" applyBorder="1" applyAlignment="1">
      <alignment horizontal="center"/>
    </xf>
    <xf numFmtId="182" fontId="48" fillId="3" borderId="51" xfId="50" applyNumberFormat="1" applyFont="1" applyFill="1" applyBorder="1" applyAlignment="1">
      <alignment horizontal="center" vertical="center"/>
    </xf>
    <xf numFmtId="182" fontId="48" fillId="3" borderId="75" xfId="50" applyNumberFormat="1" applyFont="1" applyFill="1" applyBorder="1" applyAlignment="1">
      <alignment horizontal="center" vertical="center"/>
    </xf>
    <xf numFmtId="182" fontId="48" fillId="3" borderId="46" xfId="50" applyNumberFormat="1" applyFont="1" applyFill="1" applyBorder="1" applyAlignment="1">
      <alignment horizontal="center" vertical="center"/>
    </xf>
    <xf numFmtId="171" fontId="48" fillId="3" borderId="17" xfId="54" applyNumberFormat="1" applyFont="1" applyFill="1" applyBorder="1" applyAlignment="1">
      <alignment horizontal="center"/>
    </xf>
    <xf numFmtId="182" fontId="48" fillId="3" borderId="34" xfId="50" applyNumberFormat="1" applyFont="1" applyFill="1" applyBorder="1" applyAlignment="1">
      <alignment horizontal="center"/>
    </xf>
    <xf numFmtId="182" fontId="48" fillId="3" borderId="39" xfId="50" applyNumberFormat="1" applyFont="1" applyFill="1" applyBorder="1" applyAlignment="1">
      <alignment horizontal="center"/>
    </xf>
    <xf numFmtId="182" fontId="48" fillId="3" borderId="36" xfId="50" applyNumberFormat="1" applyFont="1" applyFill="1" applyBorder="1" applyAlignment="1">
      <alignment horizontal="center"/>
    </xf>
    <xf numFmtId="182" fontId="48" fillId="3" borderId="37" xfId="50" applyNumberFormat="1" applyFont="1" applyFill="1" applyBorder="1" applyAlignment="1">
      <alignment horizontal="center"/>
    </xf>
    <xf numFmtId="182" fontId="48" fillId="3" borderId="38" xfId="50" applyNumberFormat="1" applyFont="1" applyFill="1" applyBorder="1" applyAlignment="1">
      <alignment horizontal="center"/>
    </xf>
    <xf numFmtId="182" fontId="48" fillId="3" borderId="50" xfId="50" applyNumberFormat="1" applyFont="1" applyFill="1" applyBorder="1" applyAlignment="1">
      <alignment horizontal="center"/>
    </xf>
    <xf numFmtId="171" fontId="48" fillId="3" borderId="24" xfId="54" applyNumberFormat="1" applyFont="1" applyFill="1" applyBorder="1" applyAlignment="1">
      <alignment horizontal="center" vertical="center"/>
    </xf>
    <xf numFmtId="182" fontId="48" fillId="3" borderId="24" xfId="50" applyNumberFormat="1" applyFont="1" applyFill="1" applyBorder="1" applyAlignment="1">
      <alignment horizontal="center" vertical="center"/>
    </xf>
    <xf numFmtId="0" fontId="52" fillId="36" borderId="0" xfId="0" applyFont="1" applyFill="1" applyBorder="1" applyAlignment="1" applyProtection="1">
      <alignment horizontal="center" vertical="center"/>
      <protection/>
    </xf>
    <xf numFmtId="0" fontId="52" fillId="36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Enunciado!$C$70</c:f>
        </c:strRef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25"/>
          <c:y val="0.11875"/>
          <c:w val="0.818"/>
          <c:h val="0.867"/>
        </c:manualLayout>
      </c:layout>
      <c:lineChart>
        <c:grouping val="stacked"/>
        <c:varyColors val="0"/>
        <c:ser>
          <c:idx val="0"/>
          <c:order val="0"/>
          <c:tx>
            <c:strRef>
              <c:f>Enunciado!$C$56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Enunciado!$D$55:$O$55</c:f>
              <c:strCache/>
            </c:strRef>
          </c:cat>
          <c:val>
            <c:numRef>
              <c:f>Enunciado!$D$56:$O$56</c:f>
              <c:numCache/>
            </c:numRef>
          </c:val>
          <c:smooth val="0"/>
        </c:ser>
        <c:ser>
          <c:idx val="1"/>
          <c:order val="1"/>
          <c:tx>
            <c:strRef>
              <c:f>Enunciado!$C$57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Enunciado!$D$55:$O$55</c:f>
              <c:strCache/>
            </c:strRef>
          </c:cat>
          <c:val>
            <c:numRef>
              <c:f>Enunciado!$D$57:$O$57</c:f>
              <c:numCache/>
            </c:numRef>
          </c:val>
          <c:smooth val="0"/>
        </c:ser>
        <c:marker val="1"/>
        <c:axId val="55401786"/>
        <c:axId val="28854027"/>
      </c:lineChart>
      <c:catAx>
        <c:axId val="55401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28854027"/>
        <c:crosses val="autoZero"/>
        <c:auto val="1"/>
        <c:lblOffset val="100"/>
        <c:tickLblSkip val="1"/>
        <c:noMultiLvlLbl val="0"/>
      </c:catAx>
      <c:valAx>
        <c:axId val="28854027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#,000_ ;[Red]\-#,000\ " sourceLinked="0"/>
        <c:majorTickMark val="none"/>
        <c:minorTickMark val="none"/>
        <c:tickLblPos val="nextTo"/>
        <c:spPr>
          <a:ln w="3175">
            <a:noFill/>
          </a:ln>
        </c:spPr>
        <c:crossAx val="55401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25"/>
          <c:y val="0.488"/>
          <c:w val="0.1365"/>
          <c:h val="0.14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99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08"/>
          <c:w val="0.99475"/>
          <c:h val="0.89925"/>
        </c:manualLayout>
      </c:layout>
      <c:lineChart>
        <c:grouping val="standard"/>
        <c:varyColors val="0"/>
        <c:ser>
          <c:idx val="1"/>
          <c:order val="0"/>
          <c:tx>
            <c:v>Datos históricos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trendline>
            <c:name>Tendencia lineal</c:name>
            <c:spPr>
              <a:ln w="25400">
                <a:solidFill>
                  <a:srgbClr val="003366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cat>
            <c:multiLvlStrRef>
              <c:f>Enunciado!$D$108:$AM$109</c:f>
              <c:multiLvlStrCache/>
            </c:multiLvlStrRef>
          </c:cat>
          <c:val>
            <c:numRef>
              <c:f>Enunciado!$D$111:$AM$111</c:f>
              <c:numCache/>
            </c:numRef>
          </c:val>
          <c:smooth val="0"/>
        </c:ser>
        <c:ser>
          <c:idx val="2"/>
          <c:order val="1"/>
          <c:tx>
            <c:v>Previsión de ventas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multiLvlStrRef>
              <c:f>Enunciado!$D$108:$AM$109</c:f>
              <c:multiLvlStrCache/>
            </c:multiLvlStrRef>
          </c:cat>
          <c:val>
            <c:numRef>
              <c:f>Enunciado!$D$112:$AM$112</c:f>
              <c:numCache/>
            </c:numRef>
          </c:val>
          <c:smooth val="0"/>
        </c:ser>
        <c:marker val="1"/>
        <c:axId val="58359652"/>
        <c:axId val="55474821"/>
      </c:line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55474821"/>
        <c:crosses val="autoZero"/>
        <c:auto val="1"/>
        <c:lblOffset val="100"/>
        <c:tickLblSkip val="1"/>
        <c:noMultiLvlLbl val="0"/>
      </c:catAx>
      <c:valAx>
        <c:axId val="55474821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58359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075"/>
          <c:y val="0.008"/>
          <c:w val="0.417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99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hyperlink" Target="http://www.milejemplos.com/empresa" TargetMode="External" /><Relationship Id="rId6" Type="http://schemas.openxmlformats.org/officeDocument/2006/relationships/hyperlink" Target="http://www.milejemplos.com/empres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68</xdr:row>
      <xdr:rowOff>85725</xdr:rowOff>
    </xdr:from>
    <xdr:to>
      <xdr:col>12</xdr:col>
      <xdr:colOff>238125</xdr:colOff>
      <xdr:row>84</xdr:row>
      <xdr:rowOff>142875</xdr:rowOff>
    </xdr:to>
    <xdr:graphicFrame>
      <xdr:nvGraphicFramePr>
        <xdr:cNvPr id="1" name="1 Gráfico"/>
        <xdr:cNvGraphicFramePr/>
      </xdr:nvGraphicFramePr>
      <xdr:xfrm>
        <a:off x="5753100" y="13992225"/>
        <a:ext cx="47625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771525</xdr:colOff>
      <xdr:row>113</xdr:row>
      <xdr:rowOff>47625</xdr:rowOff>
    </xdr:from>
    <xdr:to>
      <xdr:col>17</xdr:col>
      <xdr:colOff>628650</xdr:colOff>
      <xdr:row>131</xdr:row>
      <xdr:rowOff>38100</xdr:rowOff>
    </xdr:to>
    <xdr:graphicFrame>
      <xdr:nvGraphicFramePr>
        <xdr:cNvPr id="2" name="1 Gráfico"/>
        <xdr:cNvGraphicFramePr/>
      </xdr:nvGraphicFramePr>
      <xdr:xfrm>
        <a:off x="4619625" y="23098125"/>
        <a:ext cx="103727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552450</xdr:colOff>
      <xdr:row>15</xdr:row>
      <xdr:rowOff>161925</xdr:rowOff>
    </xdr:from>
    <xdr:to>
      <xdr:col>2</xdr:col>
      <xdr:colOff>1971675</xdr:colOff>
      <xdr:row>17</xdr:row>
      <xdr:rowOff>171450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3371850"/>
          <a:ext cx="1419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53</xdr:row>
      <xdr:rowOff>95250</xdr:rowOff>
    </xdr:from>
    <xdr:to>
      <xdr:col>3</xdr:col>
      <xdr:colOff>171450</xdr:colOff>
      <xdr:row>55</xdr:row>
      <xdr:rowOff>85725</xdr:rowOff>
    </xdr:to>
    <xdr:sp>
      <xdr:nvSpPr>
        <xdr:cNvPr id="4" name="8 Conector recto de flecha"/>
        <xdr:cNvSpPr>
          <a:spLocks/>
        </xdr:cNvSpPr>
      </xdr:nvSpPr>
      <xdr:spPr>
        <a:xfrm>
          <a:off x="3048000" y="10963275"/>
          <a:ext cx="76200" cy="4000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56</xdr:row>
      <xdr:rowOff>85725</xdr:rowOff>
    </xdr:from>
    <xdr:to>
      <xdr:col>3</xdr:col>
      <xdr:colOff>209550</xdr:colOff>
      <xdr:row>57</xdr:row>
      <xdr:rowOff>152400</xdr:rowOff>
    </xdr:to>
    <xdr:sp>
      <xdr:nvSpPr>
        <xdr:cNvPr id="5" name="9 Conector recto de flecha"/>
        <xdr:cNvSpPr>
          <a:spLocks/>
        </xdr:cNvSpPr>
      </xdr:nvSpPr>
      <xdr:spPr>
        <a:xfrm flipV="1">
          <a:off x="3067050" y="11563350"/>
          <a:ext cx="95250" cy="2762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63</xdr:row>
      <xdr:rowOff>95250</xdr:rowOff>
    </xdr:from>
    <xdr:to>
      <xdr:col>3</xdr:col>
      <xdr:colOff>200025</xdr:colOff>
      <xdr:row>65</xdr:row>
      <xdr:rowOff>47625</xdr:rowOff>
    </xdr:to>
    <xdr:sp>
      <xdr:nvSpPr>
        <xdr:cNvPr id="6" name="10 Conector recto de flecha"/>
        <xdr:cNvSpPr>
          <a:spLocks/>
        </xdr:cNvSpPr>
      </xdr:nvSpPr>
      <xdr:spPr>
        <a:xfrm flipV="1">
          <a:off x="3009900" y="12992100"/>
          <a:ext cx="142875" cy="3619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762000</xdr:colOff>
      <xdr:row>64</xdr:row>
      <xdr:rowOff>95250</xdr:rowOff>
    </xdr:from>
    <xdr:to>
      <xdr:col>3</xdr:col>
      <xdr:colOff>819150</xdr:colOff>
      <xdr:row>66</xdr:row>
      <xdr:rowOff>123825</xdr:rowOff>
    </xdr:to>
    <xdr:sp>
      <xdr:nvSpPr>
        <xdr:cNvPr id="7" name="11 Conector recto de flecha"/>
        <xdr:cNvSpPr>
          <a:spLocks/>
        </xdr:cNvSpPr>
      </xdr:nvSpPr>
      <xdr:spPr>
        <a:xfrm flipV="1">
          <a:off x="3714750" y="13192125"/>
          <a:ext cx="57150" cy="4381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60</xdr:row>
      <xdr:rowOff>161925</xdr:rowOff>
    </xdr:from>
    <xdr:to>
      <xdr:col>3</xdr:col>
      <xdr:colOff>161925</xdr:colOff>
      <xdr:row>62</xdr:row>
      <xdr:rowOff>152400</xdr:rowOff>
    </xdr:to>
    <xdr:sp>
      <xdr:nvSpPr>
        <xdr:cNvPr id="8" name="12 Conector recto de flecha"/>
        <xdr:cNvSpPr>
          <a:spLocks/>
        </xdr:cNvSpPr>
      </xdr:nvSpPr>
      <xdr:spPr>
        <a:xfrm>
          <a:off x="3038475" y="12449175"/>
          <a:ext cx="76200" cy="4000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400050</xdr:colOff>
      <xdr:row>110</xdr:row>
      <xdr:rowOff>171450</xdr:rowOff>
    </xdr:from>
    <xdr:to>
      <xdr:col>3</xdr:col>
      <xdr:colOff>523875</xdr:colOff>
      <xdr:row>112</xdr:row>
      <xdr:rowOff>133350</xdr:rowOff>
    </xdr:to>
    <xdr:sp>
      <xdr:nvSpPr>
        <xdr:cNvPr id="9" name="13 Conector recto de flecha"/>
        <xdr:cNvSpPr>
          <a:spLocks/>
        </xdr:cNvSpPr>
      </xdr:nvSpPr>
      <xdr:spPr>
        <a:xfrm flipV="1">
          <a:off x="3352800" y="22612350"/>
          <a:ext cx="123825" cy="3714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695325</xdr:colOff>
      <xdr:row>111</xdr:row>
      <xdr:rowOff>95250</xdr:rowOff>
    </xdr:from>
    <xdr:to>
      <xdr:col>27</xdr:col>
      <xdr:colOff>790575</xdr:colOff>
      <xdr:row>112</xdr:row>
      <xdr:rowOff>161925</xdr:rowOff>
    </xdr:to>
    <xdr:sp>
      <xdr:nvSpPr>
        <xdr:cNvPr id="10" name="14 Conector recto de flecha"/>
        <xdr:cNvSpPr>
          <a:spLocks/>
        </xdr:cNvSpPr>
      </xdr:nvSpPr>
      <xdr:spPr>
        <a:xfrm flipV="1">
          <a:off x="23307675" y="22736175"/>
          <a:ext cx="95250" cy="2762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857250</xdr:colOff>
      <xdr:row>143</xdr:row>
      <xdr:rowOff>161925</xdr:rowOff>
    </xdr:from>
    <xdr:to>
      <xdr:col>4</xdr:col>
      <xdr:colOff>809625</xdr:colOff>
      <xdr:row>148</xdr:row>
      <xdr:rowOff>123825</xdr:rowOff>
    </xdr:to>
    <xdr:sp>
      <xdr:nvSpPr>
        <xdr:cNvPr id="11" name="15 Conector recto de flecha"/>
        <xdr:cNvSpPr>
          <a:spLocks/>
        </xdr:cNvSpPr>
      </xdr:nvSpPr>
      <xdr:spPr>
        <a:xfrm flipH="1">
          <a:off x="3810000" y="29346525"/>
          <a:ext cx="847725" cy="990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857250</xdr:colOff>
      <xdr:row>169</xdr:row>
      <xdr:rowOff>114300</xdr:rowOff>
    </xdr:from>
    <xdr:to>
      <xdr:col>4</xdr:col>
      <xdr:colOff>180975</xdr:colOff>
      <xdr:row>172</xdr:row>
      <xdr:rowOff>19050</xdr:rowOff>
    </xdr:to>
    <xdr:sp>
      <xdr:nvSpPr>
        <xdr:cNvPr id="12" name="16 Conector recto de flecha"/>
        <xdr:cNvSpPr>
          <a:spLocks/>
        </xdr:cNvSpPr>
      </xdr:nvSpPr>
      <xdr:spPr>
        <a:xfrm flipH="1" flipV="1">
          <a:off x="3810000" y="34690050"/>
          <a:ext cx="219075" cy="5238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866775</xdr:colOff>
      <xdr:row>186</xdr:row>
      <xdr:rowOff>0</xdr:rowOff>
    </xdr:from>
    <xdr:to>
      <xdr:col>4</xdr:col>
      <xdr:colOff>76200</xdr:colOff>
      <xdr:row>189</xdr:row>
      <xdr:rowOff>114300</xdr:rowOff>
    </xdr:to>
    <xdr:sp>
      <xdr:nvSpPr>
        <xdr:cNvPr id="13" name="17 Conector recto de flecha"/>
        <xdr:cNvSpPr>
          <a:spLocks/>
        </xdr:cNvSpPr>
      </xdr:nvSpPr>
      <xdr:spPr>
        <a:xfrm flipH="1">
          <a:off x="3819525" y="38100000"/>
          <a:ext cx="104775" cy="7334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876300</xdr:colOff>
      <xdr:row>216</xdr:row>
      <xdr:rowOff>9525</xdr:rowOff>
    </xdr:from>
    <xdr:to>
      <xdr:col>4</xdr:col>
      <xdr:colOff>314325</xdr:colOff>
      <xdr:row>219</xdr:row>
      <xdr:rowOff>123825</xdr:rowOff>
    </xdr:to>
    <xdr:sp>
      <xdr:nvSpPr>
        <xdr:cNvPr id="14" name="18 Conector recto de flecha"/>
        <xdr:cNvSpPr>
          <a:spLocks/>
        </xdr:cNvSpPr>
      </xdr:nvSpPr>
      <xdr:spPr>
        <a:xfrm flipH="1">
          <a:off x="3829050" y="44253150"/>
          <a:ext cx="333375" cy="7334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847725</xdr:colOff>
      <xdr:row>216</xdr:row>
      <xdr:rowOff>9525</xdr:rowOff>
    </xdr:from>
    <xdr:to>
      <xdr:col>5</xdr:col>
      <xdr:colOff>428625</xdr:colOff>
      <xdr:row>220</xdr:row>
      <xdr:rowOff>133350</xdr:rowOff>
    </xdr:to>
    <xdr:sp>
      <xdr:nvSpPr>
        <xdr:cNvPr id="15" name="19 Conector recto de flecha"/>
        <xdr:cNvSpPr>
          <a:spLocks/>
        </xdr:cNvSpPr>
      </xdr:nvSpPr>
      <xdr:spPr>
        <a:xfrm flipH="1">
          <a:off x="3800475" y="44253150"/>
          <a:ext cx="1323975" cy="9429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857250</xdr:colOff>
      <xdr:row>216</xdr:row>
      <xdr:rowOff>9525</xdr:rowOff>
    </xdr:from>
    <xdr:to>
      <xdr:col>6</xdr:col>
      <xdr:colOff>352425</xdr:colOff>
      <xdr:row>221</xdr:row>
      <xdr:rowOff>152400</xdr:rowOff>
    </xdr:to>
    <xdr:sp>
      <xdr:nvSpPr>
        <xdr:cNvPr id="16" name="20 Conector recto de flecha"/>
        <xdr:cNvSpPr>
          <a:spLocks/>
        </xdr:cNvSpPr>
      </xdr:nvSpPr>
      <xdr:spPr>
        <a:xfrm flipH="1">
          <a:off x="3810000" y="44253150"/>
          <a:ext cx="2095500" cy="11620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876300</xdr:colOff>
      <xdr:row>216</xdr:row>
      <xdr:rowOff>9525</xdr:rowOff>
    </xdr:from>
    <xdr:to>
      <xdr:col>7</xdr:col>
      <xdr:colOff>295275</xdr:colOff>
      <xdr:row>222</xdr:row>
      <xdr:rowOff>133350</xdr:rowOff>
    </xdr:to>
    <xdr:sp>
      <xdr:nvSpPr>
        <xdr:cNvPr id="17" name="21 Conector recto de flecha"/>
        <xdr:cNvSpPr>
          <a:spLocks/>
        </xdr:cNvSpPr>
      </xdr:nvSpPr>
      <xdr:spPr>
        <a:xfrm flipH="1">
          <a:off x="3829050" y="44253150"/>
          <a:ext cx="2781300" cy="13430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304800</xdr:colOff>
      <xdr:row>1</xdr:row>
      <xdr:rowOff>76200</xdr:rowOff>
    </xdr:from>
    <xdr:to>
      <xdr:col>2</xdr:col>
      <xdr:colOff>1828800</xdr:colOff>
      <xdr:row>2</xdr:row>
      <xdr:rowOff>142875</xdr:rowOff>
    </xdr:to>
    <xdr:pic>
      <xdr:nvPicPr>
        <xdr:cNvPr id="18" name="22 Imagen" descr="milejemplos_empresa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276225"/>
          <a:ext cx="1524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o 2">
      <a:dk1>
        <a:srgbClr val="1F497D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4BACC6"/>
      </a:accent2>
      <a:accent3>
        <a:srgbClr val="0070C0"/>
      </a:accent3>
      <a:accent4>
        <a:srgbClr val="FFFFFF"/>
      </a:accent4>
      <a:accent5>
        <a:srgbClr val="366092"/>
      </a:accent5>
      <a:accent6>
        <a:srgbClr val="244061"/>
      </a:accent6>
      <a:hlink>
        <a:srgbClr val="6565FF"/>
      </a:hlink>
      <a:folHlink>
        <a:srgbClr val="0000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330"/>
  <sheetViews>
    <sheetView tabSelected="1" zoomScalePageLayoutView="0" workbookViewId="0" topLeftCell="A1">
      <selection activeCell="R2" sqref="R2"/>
    </sheetView>
  </sheetViews>
  <sheetFormatPr defaultColWidth="9.140625" defaultRowHeight="15"/>
  <cols>
    <col min="1" max="1" width="1.7109375" style="3" customWidth="1"/>
    <col min="2" max="2" width="2.00390625" style="3" customWidth="1"/>
    <col min="3" max="3" width="40.57421875" style="3" customWidth="1"/>
    <col min="4" max="4" width="13.421875" style="3" customWidth="1"/>
    <col min="5" max="5" width="12.7109375" style="3" customWidth="1"/>
    <col min="6" max="6" width="12.8515625" style="3" customWidth="1"/>
    <col min="7" max="8" width="11.421875" style="3" customWidth="1"/>
    <col min="9" max="9" width="11.8515625" style="3" customWidth="1"/>
    <col min="10" max="10" width="12.00390625" style="3" customWidth="1"/>
    <col min="11" max="11" width="12.140625" style="3" customWidth="1"/>
    <col min="12" max="12" width="12.00390625" style="3" customWidth="1"/>
    <col min="13" max="13" width="12.57421875" style="3" customWidth="1"/>
    <col min="14" max="14" width="12.00390625" style="3" customWidth="1"/>
    <col min="15" max="15" width="12.28125" style="3" customWidth="1"/>
    <col min="16" max="16" width="12.7109375" style="3" customWidth="1"/>
    <col min="17" max="17" width="11.7109375" style="3" customWidth="1"/>
    <col min="18" max="18" width="12.7109375" style="3" customWidth="1"/>
    <col min="19" max="19" width="12.8515625" style="3" customWidth="1"/>
    <col min="20" max="20" width="12.57421875" style="3" customWidth="1"/>
    <col min="21" max="21" width="12.7109375" style="3" customWidth="1"/>
    <col min="22" max="28" width="12.140625" style="3" customWidth="1"/>
    <col min="29" max="29" width="11.7109375" style="3" customWidth="1"/>
    <col min="30" max="30" width="11.8515625" style="3" bestFit="1" customWidth="1"/>
    <col min="31" max="38" width="10.7109375" style="3" bestFit="1" customWidth="1"/>
    <col min="39" max="39" width="12.00390625" style="3" customWidth="1"/>
    <col min="40" max="16384" width="9.140625" style="3" customWidth="1"/>
  </cols>
  <sheetData>
    <row r="2" spans="2:16" ht="24.75" customHeight="1">
      <c r="B2" s="206" t="s">
        <v>150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2:16" ht="16.5" thickBot="1"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2:42" ht="16.5" thickBot="1">
      <c r="B4" s="20"/>
      <c r="C4" s="2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22"/>
    </row>
    <row r="5" spans="2:42" ht="19.5" thickBot="1">
      <c r="B5" s="23"/>
      <c r="C5" s="14" t="s">
        <v>171</v>
      </c>
      <c r="D5" s="24"/>
      <c r="E5" s="2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26"/>
    </row>
    <row r="6" spans="2:42" ht="15.75">
      <c r="B6" s="23"/>
      <c r="C6" s="2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26"/>
    </row>
    <row r="7" spans="2:42" ht="15.75">
      <c r="B7" s="23"/>
      <c r="C7" s="27" t="s">
        <v>91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26"/>
    </row>
    <row r="8" spans="2:42" ht="15.75">
      <c r="B8" s="23"/>
      <c r="C8" s="27" t="s">
        <v>85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26"/>
    </row>
    <row r="9" spans="2:42" ht="15.75">
      <c r="B9" s="23"/>
      <c r="C9" s="27" t="s">
        <v>167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26"/>
    </row>
    <row r="10" spans="2:42" ht="15.75">
      <c r="B10" s="23"/>
      <c r="C10" s="27" t="s">
        <v>83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26"/>
    </row>
    <row r="11" spans="2:42" ht="16.5" thickBot="1">
      <c r="B11" s="28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26"/>
    </row>
    <row r="12" spans="2:42" ht="16.5" thickBot="1">
      <c r="B12" s="28"/>
      <c r="C12" s="5"/>
      <c r="D12" s="149">
        <v>2011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1"/>
      <c r="P12" s="147">
        <f>D12+1</f>
        <v>2012</v>
      </c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8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26"/>
    </row>
    <row r="13" spans="2:42" ht="15.75">
      <c r="B13" s="28"/>
      <c r="C13" s="64" t="s">
        <v>168</v>
      </c>
      <c r="D13" s="72" t="s">
        <v>3</v>
      </c>
      <c r="E13" s="38" t="s">
        <v>4</v>
      </c>
      <c r="F13" s="72" t="s">
        <v>5</v>
      </c>
      <c r="G13" s="38" t="s">
        <v>6</v>
      </c>
      <c r="H13" s="72" t="s">
        <v>7</v>
      </c>
      <c r="I13" s="38" t="s">
        <v>8</v>
      </c>
      <c r="J13" s="72" t="s">
        <v>9</v>
      </c>
      <c r="K13" s="38" t="s">
        <v>10</v>
      </c>
      <c r="L13" s="72" t="s">
        <v>11</v>
      </c>
      <c r="M13" s="38" t="s">
        <v>12</v>
      </c>
      <c r="N13" s="72" t="s">
        <v>13</v>
      </c>
      <c r="O13" s="38" t="s">
        <v>14</v>
      </c>
      <c r="P13" s="72" t="s">
        <v>3</v>
      </c>
      <c r="Q13" s="38" t="s">
        <v>4</v>
      </c>
      <c r="R13" s="72" t="s">
        <v>5</v>
      </c>
      <c r="S13" s="38" t="s">
        <v>6</v>
      </c>
      <c r="T13" s="72" t="s">
        <v>7</v>
      </c>
      <c r="U13" s="38" t="s">
        <v>8</v>
      </c>
      <c r="V13" s="72" t="s">
        <v>9</v>
      </c>
      <c r="W13" s="38" t="s">
        <v>10</v>
      </c>
      <c r="X13" s="72" t="s">
        <v>11</v>
      </c>
      <c r="Y13" s="38" t="s">
        <v>12</v>
      </c>
      <c r="Z13" s="72" t="s">
        <v>13</v>
      </c>
      <c r="AA13" s="39" t="s">
        <v>14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26"/>
    </row>
    <row r="14" spans="2:42" ht="15.75">
      <c r="B14" s="28"/>
      <c r="C14" s="92" t="s">
        <v>28</v>
      </c>
      <c r="D14" s="58">
        <v>1</v>
      </c>
      <c r="E14" s="58">
        <v>2</v>
      </c>
      <c r="F14" s="58">
        <v>3</v>
      </c>
      <c r="G14" s="58">
        <v>4</v>
      </c>
      <c r="H14" s="58">
        <v>5</v>
      </c>
      <c r="I14" s="58">
        <v>6</v>
      </c>
      <c r="J14" s="58">
        <v>7</v>
      </c>
      <c r="K14" s="58">
        <v>8</v>
      </c>
      <c r="L14" s="58">
        <v>9</v>
      </c>
      <c r="M14" s="58">
        <v>10</v>
      </c>
      <c r="N14" s="58">
        <v>11</v>
      </c>
      <c r="O14" s="58">
        <v>12</v>
      </c>
      <c r="P14" s="58">
        <v>13</v>
      </c>
      <c r="Q14" s="58">
        <v>14</v>
      </c>
      <c r="R14" s="58">
        <v>15</v>
      </c>
      <c r="S14" s="58">
        <v>16</v>
      </c>
      <c r="T14" s="58">
        <v>17</v>
      </c>
      <c r="U14" s="58">
        <v>18</v>
      </c>
      <c r="V14" s="58">
        <v>19</v>
      </c>
      <c r="W14" s="58">
        <v>20</v>
      </c>
      <c r="X14" s="58">
        <v>21</v>
      </c>
      <c r="Y14" s="58">
        <v>22</v>
      </c>
      <c r="Z14" s="58">
        <v>23</v>
      </c>
      <c r="AA14" s="59">
        <v>24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26"/>
    </row>
    <row r="15" spans="2:44" ht="16.5" thickBot="1">
      <c r="B15" s="28"/>
      <c r="C15" s="93" t="s">
        <v>19</v>
      </c>
      <c r="D15" s="29">
        <v>18500</v>
      </c>
      <c r="E15" s="29">
        <v>21750</v>
      </c>
      <c r="F15" s="29">
        <v>22358</v>
      </c>
      <c r="G15" s="29">
        <v>24100</v>
      </c>
      <c r="H15" s="29">
        <v>24007</v>
      </c>
      <c r="I15" s="29">
        <v>24123</v>
      </c>
      <c r="J15" s="29">
        <v>23101</v>
      </c>
      <c r="K15" s="29">
        <v>21489</v>
      </c>
      <c r="L15" s="29">
        <v>22450</v>
      </c>
      <c r="M15" s="29">
        <v>26125</v>
      </c>
      <c r="N15" s="29">
        <v>32150</v>
      </c>
      <c r="O15" s="29">
        <v>39235</v>
      </c>
      <c r="P15" s="29">
        <v>22568</v>
      </c>
      <c r="Q15" s="29">
        <v>26589</v>
      </c>
      <c r="R15" s="29">
        <v>29568</v>
      </c>
      <c r="S15" s="29">
        <v>31362</v>
      </c>
      <c r="T15" s="29">
        <v>31256</v>
      </c>
      <c r="U15" s="29">
        <v>28568</v>
      </c>
      <c r="V15" s="29">
        <v>28562</v>
      </c>
      <c r="W15" s="29">
        <v>27251</v>
      </c>
      <c r="X15" s="29">
        <v>27869</v>
      </c>
      <c r="Y15" s="29">
        <v>30586</v>
      </c>
      <c r="Z15" s="29">
        <v>35964</v>
      </c>
      <c r="AA15" s="30">
        <v>43568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26"/>
      <c r="AR15" s="13"/>
    </row>
    <row r="16" spans="2:42" ht="15.75">
      <c r="B16" s="2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26"/>
    </row>
    <row r="17" spans="2:42" ht="15.75">
      <c r="B17" s="2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26"/>
    </row>
    <row r="18" spans="2:42" ht="15.75">
      <c r="B18" s="2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26"/>
    </row>
    <row r="19" spans="2:42" ht="16.5" thickBot="1">
      <c r="B19" s="2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26"/>
    </row>
    <row r="20" spans="2:42" ht="16.5" thickBot="1">
      <c r="B20" s="28"/>
      <c r="C20" s="19" t="s">
        <v>76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26"/>
    </row>
    <row r="21" spans="2:42" ht="15.75">
      <c r="B21" s="28"/>
      <c r="C21" s="31" t="s">
        <v>92</v>
      </c>
      <c r="D21" s="32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26"/>
    </row>
    <row r="22" spans="2:42" ht="15.75">
      <c r="B22" s="28"/>
      <c r="C22" s="33" t="s">
        <v>73</v>
      </c>
      <c r="D22" s="3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26"/>
    </row>
    <row r="23" spans="2:42" ht="15.75">
      <c r="B23" s="28"/>
      <c r="C23" s="33" t="s">
        <v>93</v>
      </c>
      <c r="D23" s="3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26"/>
    </row>
    <row r="24" spans="2:42" ht="15.75">
      <c r="B24" s="28"/>
      <c r="C24" s="33" t="s">
        <v>94</v>
      </c>
      <c r="D24" s="3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26"/>
    </row>
    <row r="25" spans="2:42" ht="15.75">
      <c r="B25" s="28"/>
      <c r="C25" s="33" t="s">
        <v>96</v>
      </c>
      <c r="D25" s="3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26"/>
    </row>
    <row r="26" spans="2:42" ht="15.75">
      <c r="B26" s="28"/>
      <c r="C26" s="55" t="s">
        <v>95</v>
      </c>
      <c r="D26" s="3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26"/>
    </row>
    <row r="27" spans="2:42" ht="15.75">
      <c r="B27" s="28"/>
      <c r="C27" s="33" t="s">
        <v>74</v>
      </c>
      <c r="D27" s="3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26"/>
    </row>
    <row r="28" spans="2:42" ht="15.75">
      <c r="B28" s="28"/>
      <c r="C28" s="33" t="s">
        <v>75</v>
      </c>
      <c r="D28" s="3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26"/>
    </row>
    <row r="29" spans="2:42" ht="15.75">
      <c r="B29" s="28"/>
      <c r="C29" s="33" t="s">
        <v>98</v>
      </c>
      <c r="D29" s="3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26"/>
    </row>
    <row r="30" spans="2:42" ht="15.75">
      <c r="B30" s="28"/>
      <c r="C30" s="55" t="s">
        <v>97</v>
      </c>
      <c r="D30" s="3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26"/>
    </row>
    <row r="31" spans="2:42" ht="15.75">
      <c r="B31" s="28"/>
      <c r="C31" s="33"/>
      <c r="D31" s="3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26"/>
    </row>
    <row r="32" spans="2:42" ht="15.75">
      <c r="B32" s="28"/>
      <c r="C32" s="33"/>
      <c r="D32" s="3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26"/>
    </row>
    <row r="33" spans="2:42" ht="15.75">
      <c r="B33" s="28"/>
      <c r="C33" s="33"/>
      <c r="D33" s="3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26"/>
    </row>
    <row r="34" spans="2:42" ht="16.5" thickBot="1">
      <c r="B34" s="28"/>
      <c r="C34" s="35"/>
      <c r="D34" s="3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26"/>
    </row>
    <row r="35" spans="2:42" ht="15.75">
      <c r="B35" s="2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26"/>
    </row>
    <row r="36" spans="2:42" ht="15.75">
      <c r="B36" s="2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26"/>
    </row>
    <row r="37" spans="2:42" ht="15.75">
      <c r="B37" s="2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26"/>
    </row>
    <row r="38" spans="2:42" ht="15.75">
      <c r="B38" s="28"/>
      <c r="C38" s="5" t="s">
        <v>99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26"/>
    </row>
    <row r="39" spans="2:42" ht="15.75">
      <c r="B39" s="28"/>
      <c r="C39" s="5" t="s">
        <v>100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26"/>
    </row>
    <row r="40" spans="2:42" ht="16.5" thickBot="1">
      <c r="B40" s="2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26"/>
    </row>
    <row r="41" spans="2:42" ht="15.75">
      <c r="B41" s="28"/>
      <c r="C41" s="5"/>
      <c r="D41" s="146">
        <f>P12+1</f>
        <v>2013</v>
      </c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8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26"/>
    </row>
    <row r="42" spans="2:42" ht="15.75">
      <c r="B42" s="28"/>
      <c r="C42" s="5"/>
      <c r="D42" s="37" t="str">
        <f>D13</f>
        <v>Enero</v>
      </c>
      <c r="E42" s="38" t="str">
        <f>E13</f>
        <v>Febrero</v>
      </c>
      <c r="F42" s="38" t="str">
        <f aca="true" t="shared" si="0" ref="F42:O42">F13</f>
        <v>Marzo</v>
      </c>
      <c r="G42" s="38" t="str">
        <f t="shared" si="0"/>
        <v>Abril</v>
      </c>
      <c r="H42" s="38" t="str">
        <f t="shared" si="0"/>
        <v>Mayo</v>
      </c>
      <c r="I42" s="38" t="str">
        <f t="shared" si="0"/>
        <v>Junio</v>
      </c>
      <c r="J42" s="38" t="str">
        <f t="shared" si="0"/>
        <v>Julio</v>
      </c>
      <c r="K42" s="38" t="str">
        <f t="shared" si="0"/>
        <v>Agosto</v>
      </c>
      <c r="L42" s="38" t="str">
        <f t="shared" si="0"/>
        <v>Septiembre</v>
      </c>
      <c r="M42" s="38" t="str">
        <f t="shared" si="0"/>
        <v>Octubre</v>
      </c>
      <c r="N42" s="38" t="str">
        <f t="shared" si="0"/>
        <v>Noviembre</v>
      </c>
      <c r="O42" s="39" t="str">
        <f t="shared" si="0"/>
        <v>Diciembre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26"/>
    </row>
    <row r="43" spans="2:42" ht="16.5" thickBot="1">
      <c r="B43" s="28"/>
      <c r="C43" s="40"/>
      <c r="D43" s="41">
        <v>25</v>
      </c>
      <c r="E43" s="42">
        <v>26</v>
      </c>
      <c r="F43" s="42">
        <v>27</v>
      </c>
      <c r="G43" s="42">
        <v>28</v>
      </c>
      <c r="H43" s="42">
        <v>29</v>
      </c>
      <c r="I43" s="42">
        <v>30</v>
      </c>
      <c r="J43" s="42">
        <v>31</v>
      </c>
      <c r="K43" s="42">
        <v>32</v>
      </c>
      <c r="L43" s="42">
        <v>33</v>
      </c>
      <c r="M43" s="42">
        <v>34</v>
      </c>
      <c r="N43" s="42">
        <v>35</v>
      </c>
      <c r="O43" s="43">
        <v>36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26"/>
    </row>
    <row r="44" spans="2:42" ht="16.5" thickBot="1">
      <c r="B44" s="28"/>
      <c r="C44" s="94" t="s">
        <v>117</v>
      </c>
      <c r="D44" s="191"/>
      <c r="E44" s="191"/>
      <c r="F44" s="192"/>
      <c r="G44" s="192"/>
      <c r="H44" s="192"/>
      <c r="I44" s="192"/>
      <c r="J44" s="192"/>
      <c r="K44" s="192"/>
      <c r="L44" s="192"/>
      <c r="M44" s="192"/>
      <c r="N44" s="192"/>
      <c r="O44" s="193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26"/>
    </row>
    <row r="45" spans="2:42" ht="15.75">
      <c r="B45" s="28"/>
      <c r="C45" s="5"/>
      <c r="D45" s="53" t="s">
        <v>127</v>
      </c>
      <c r="E45" s="54"/>
      <c r="F45" s="53"/>
      <c r="G45" s="5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26"/>
    </row>
    <row r="46" spans="2:42" ht="15.75">
      <c r="B46" s="2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26"/>
    </row>
    <row r="47" spans="2:42" ht="15.75">
      <c r="B47" s="28"/>
      <c r="C47" s="5" t="s">
        <v>169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26"/>
    </row>
    <row r="48" spans="2:42" ht="15.75">
      <c r="B48" s="28"/>
      <c r="C48" s="5" t="s">
        <v>86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26"/>
    </row>
    <row r="49" spans="2:42" ht="15.75">
      <c r="B49" s="28"/>
      <c r="C49" s="5" t="s">
        <v>87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26"/>
    </row>
    <row r="50" spans="2:42" ht="15.75">
      <c r="B50" s="28"/>
      <c r="C50" s="5" t="s">
        <v>43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26"/>
    </row>
    <row r="51" spans="2:42" ht="15.75">
      <c r="B51" s="28"/>
      <c r="C51" s="5" t="s">
        <v>88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26"/>
    </row>
    <row r="52" spans="2:42" ht="15.75">
      <c r="B52" s="2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26"/>
    </row>
    <row r="53" spans="2:42" ht="15.75">
      <c r="B53" s="28"/>
      <c r="C53" s="27" t="s">
        <v>101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26"/>
    </row>
    <row r="54" spans="2:42" ht="16.5" thickBot="1">
      <c r="B54" s="10"/>
      <c r="C54" s="6"/>
      <c r="D54" s="131" t="s">
        <v>151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5"/>
      <c r="R54" s="5"/>
      <c r="S54" s="5"/>
      <c r="T54" s="6"/>
      <c r="U54" s="6"/>
      <c r="V54" s="6"/>
      <c r="W54" s="6"/>
      <c r="X54" s="6"/>
      <c r="Y54" s="6"/>
      <c r="Z54" s="6"/>
      <c r="AA54" s="6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26"/>
    </row>
    <row r="55" spans="2:42" ht="15.75">
      <c r="B55" s="28"/>
      <c r="C55" s="64" t="s">
        <v>18</v>
      </c>
      <c r="D55" s="45" t="str">
        <f aca="true" t="shared" si="1" ref="D55:O55">D13</f>
        <v>Enero</v>
      </c>
      <c r="E55" s="45" t="str">
        <f t="shared" si="1"/>
        <v>Febrero</v>
      </c>
      <c r="F55" s="45" t="str">
        <f t="shared" si="1"/>
        <v>Marzo</v>
      </c>
      <c r="G55" s="45" t="str">
        <f t="shared" si="1"/>
        <v>Abril</v>
      </c>
      <c r="H55" s="45" t="str">
        <f t="shared" si="1"/>
        <v>Mayo</v>
      </c>
      <c r="I55" s="45" t="str">
        <f t="shared" si="1"/>
        <v>Junio</v>
      </c>
      <c r="J55" s="45" t="str">
        <f t="shared" si="1"/>
        <v>Julio</v>
      </c>
      <c r="K55" s="45" t="str">
        <f t="shared" si="1"/>
        <v>Agosto</v>
      </c>
      <c r="L55" s="45" t="str">
        <f t="shared" si="1"/>
        <v>Septiembre</v>
      </c>
      <c r="M55" s="45" t="str">
        <f t="shared" si="1"/>
        <v>Octubre</v>
      </c>
      <c r="N55" s="45" t="str">
        <f t="shared" si="1"/>
        <v>Noviembre</v>
      </c>
      <c r="O55" s="45" t="str">
        <f t="shared" si="1"/>
        <v>Diciembre</v>
      </c>
      <c r="P55" s="65" t="s">
        <v>0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26"/>
    </row>
    <row r="56" spans="2:42" ht="15.75">
      <c r="B56" s="28"/>
      <c r="C56" s="95">
        <f>D12</f>
        <v>2011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9"/>
      <c r="Q56" s="133" t="s">
        <v>153</v>
      </c>
      <c r="R56" s="134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26"/>
    </row>
    <row r="57" spans="2:42" ht="16.5" thickBot="1">
      <c r="B57" s="28"/>
      <c r="C57" s="96">
        <f>P12</f>
        <v>2012</v>
      </c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190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26"/>
    </row>
    <row r="58" spans="2:42" ht="15.75">
      <c r="B58" s="10"/>
      <c r="C58" s="15"/>
      <c r="D58" s="132" t="s">
        <v>152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5"/>
      <c r="R58" s="5"/>
      <c r="S58" s="5"/>
      <c r="T58" s="6"/>
      <c r="U58" s="6"/>
      <c r="V58" s="6"/>
      <c r="W58" s="6"/>
      <c r="X58" s="6"/>
      <c r="Y58" s="6"/>
      <c r="Z58" s="6"/>
      <c r="AA58" s="6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26"/>
    </row>
    <row r="59" spans="2:42" ht="15.75">
      <c r="B59" s="10"/>
      <c r="C59" s="27" t="str">
        <f>"Calculamos el promedio de las ventas mensuales, que son "&amp;INT(P64)&amp;" €. Las ventas promedio de enero son "&amp;INT(D64)&amp;" €"</f>
        <v>Calculamos el promedio de las ventas mensuales, que son 0 €. Las ventas promedio de enero son 0 €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5"/>
      <c r="R59" s="5"/>
      <c r="S59" s="5"/>
      <c r="T59" s="6"/>
      <c r="U59" s="6"/>
      <c r="V59" s="6"/>
      <c r="W59" s="6"/>
      <c r="X59" s="6"/>
      <c r="Y59" s="6"/>
      <c r="Z59" s="6"/>
      <c r="AA59" s="6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26"/>
    </row>
    <row r="60" spans="2:42" ht="15.75">
      <c r="B60" s="10"/>
      <c r="C60" s="27" t="str">
        <f>"Dividiendo "&amp;INT(D64)&amp;" entre "&amp;INT(P64)&amp;" da "&amp;FIXED(D65)&amp;", que es el índice estacional correspondiente a enero"</f>
        <v>Dividiendo 0 entre 0 da 0,00, que es el índice estacional correspondiente a enero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5"/>
      <c r="R60" s="5"/>
      <c r="S60" s="5"/>
      <c r="T60" s="6"/>
      <c r="U60" s="6"/>
      <c r="V60" s="6"/>
      <c r="W60" s="6"/>
      <c r="X60" s="6"/>
      <c r="Y60" s="6"/>
      <c r="Z60" s="6"/>
      <c r="AA60" s="6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26"/>
    </row>
    <row r="61" spans="2:42" ht="16.5" thickBot="1">
      <c r="B61" s="10"/>
      <c r="C61" s="15"/>
      <c r="D61" s="135" t="s">
        <v>155</v>
      </c>
      <c r="E61" s="13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5"/>
      <c r="R61" s="5"/>
      <c r="S61" s="5"/>
      <c r="T61" s="6"/>
      <c r="U61" s="6"/>
      <c r="V61" s="6"/>
      <c r="W61" s="6"/>
      <c r="X61" s="6"/>
      <c r="Y61" s="6"/>
      <c r="Z61" s="6"/>
      <c r="AA61" s="6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26"/>
    </row>
    <row r="62" spans="2:42" ht="15.75">
      <c r="B62" s="28"/>
      <c r="C62" s="64" t="str">
        <f>C55</f>
        <v>Año</v>
      </c>
      <c r="D62" s="45" t="str">
        <f aca="true" t="shared" si="2" ref="D62:P62">D55</f>
        <v>Enero</v>
      </c>
      <c r="E62" s="45" t="str">
        <f t="shared" si="2"/>
        <v>Febrero</v>
      </c>
      <c r="F62" s="45" t="str">
        <f t="shared" si="2"/>
        <v>Marzo</v>
      </c>
      <c r="G62" s="45" t="str">
        <f t="shared" si="2"/>
        <v>Abril</v>
      </c>
      <c r="H62" s="45" t="str">
        <f t="shared" si="2"/>
        <v>Mayo</v>
      </c>
      <c r="I62" s="45" t="str">
        <f t="shared" si="2"/>
        <v>Junio</v>
      </c>
      <c r="J62" s="45" t="str">
        <f t="shared" si="2"/>
        <v>Julio</v>
      </c>
      <c r="K62" s="45" t="str">
        <f t="shared" si="2"/>
        <v>Agosto</v>
      </c>
      <c r="L62" s="45" t="str">
        <f t="shared" si="2"/>
        <v>Septiembre</v>
      </c>
      <c r="M62" s="45" t="str">
        <f t="shared" si="2"/>
        <v>Octubre</v>
      </c>
      <c r="N62" s="45" t="str">
        <f t="shared" si="2"/>
        <v>Noviembre</v>
      </c>
      <c r="O62" s="45" t="str">
        <f t="shared" si="2"/>
        <v>Diciembre</v>
      </c>
      <c r="P62" s="65" t="str">
        <f t="shared" si="2"/>
        <v>TOTAL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26"/>
    </row>
    <row r="63" spans="2:42" ht="15.75">
      <c r="B63" s="28"/>
      <c r="C63" s="95" t="s">
        <v>17</v>
      </c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9"/>
      <c r="Q63" s="133" t="s">
        <v>154</v>
      </c>
      <c r="R63" s="134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26"/>
    </row>
    <row r="64" spans="2:42" ht="15.75">
      <c r="B64" s="28"/>
      <c r="C64" s="97" t="s">
        <v>20</v>
      </c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9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26"/>
    </row>
    <row r="65" spans="2:42" ht="16.5" thickBot="1">
      <c r="B65" s="28"/>
      <c r="C65" s="98" t="s">
        <v>21</v>
      </c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66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26"/>
    </row>
    <row r="66" spans="2:42" ht="15.75">
      <c r="B66" s="28"/>
      <c r="C66" s="5"/>
      <c r="D66" s="53" t="s">
        <v>128</v>
      </c>
      <c r="E66" s="54"/>
      <c r="F66" s="5"/>
      <c r="G66" s="5"/>
      <c r="H66" s="5"/>
      <c r="I66" s="5"/>
      <c r="J66" s="5"/>
      <c r="K66" s="5"/>
      <c r="L66" s="5"/>
      <c r="M66" s="5"/>
      <c r="N66" s="5"/>
      <c r="O66" s="5"/>
      <c r="P66" s="87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26"/>
    </row>
    <row r="67" spans="2:42" ht="15.75">
      <c r="B67" s="28"/>
      <c r="C67" s="5"/>
      <c r="D67" s="53" t="s">
        <v>129</v>
      </c>
      <c r="E67" s="54"/>
      <c r="F67" s="5"/>
      <c r="G67" s="5"/>
      <c r="H67" s="5"/>
      <c r="I67" s="5"/>
      <c r="J67" s="5"/>
      <c r="K67" s="5"/>
      <c r="L67" s="5"/>
      <c r="M67" s="5"/>
      <c r="N67" s="5"/>
      <c r="O67" s="5"/>
      <c r="P67" s="87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26"/>
    </row>
    <row r="68" spans="2:42" ht="15.75">
      <c r="B68" s="2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26"/>
    </row>
    <row r="69" spans="2:42" ht="16.5" thickBot="1">
      <c r="B69" s="2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26"/>
    </row>
    <row r="70" spans="2:42" ht="16.5" thickBot="1">
      <c r="B70" s="28"/>
      <c r="C70" s="19" t="s">
        <v>103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26"/>
    </row>
    <row r="71" spans="2:42" ht="15.75">
      <c r="B71" s="28"/>
      <c r="C71" s="31" t="s">
        <v>102</v>
      </c>
      <c r="D71" s="3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26"/>
    </row>
    <row r="72" spans="2:42" ht="15.75">
      <c r="B72" s="28"/>
      <c r="C72" s="33" t="s">
        <v>73</v>
      </c>
      <c r="D72" s="3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26"/>
    </row>
    <row r="73" spans="2:42" ht="15.75">
      <c r="B73" s="28"/>
      <c r="C73" s="33" t="s">
        <v>104</v>
      </c>
      <c r="D73" s="3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26"/>
    </row>
    <row r="74" spans="2:42" ht="15.75">
      <c r="B74" s="28"/>
      <c r="C74" s="33"/>
      <c r="D74" s="3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26"/>
    </row>
    <row r="75" spans="2:42" ht="15.75">
      <c r="B75" s="28"/>
      <c r="C75" s="33"/>
      <c r="D75" s="3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26"/>
    </row>
    <row r="76" spans="2:42" ht="15.75">
      <c r="B76" s="28"/>
      <c r="C76" s="33"/>
      <c r="D76" s="3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26"/>
    </row>
    <row r="77" spans="2:42" ht="16.5" thickBot="1">
      <c r="B77" s="28"/>
      <c r="C77" s="35"/>
      <c r="D77" s="3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26"/>
    </row>
    <row r="78" spans="2:42" ht="15.75">
      <c r="B78" s="2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26"/>
    </row>
    <row r="79" spans="2:42" ht="15.75">
      <c r="B79" s="28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26"/>
    </row>
    <row r="80" spans="2:42" ht="15.75">
      <c r="B80" s="2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26"/>
    </row>
    <row r="81" spans="2:42" ht="15.75">
      <c r="B81" s="28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26"/>
    </row>
    <row r="82" spans="2:42" ht="15.75">
      <c r="B82" s="2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26"/>
    </row>
    <row r="83" spans="2:42" ht="15.75">
      <c r="B83" s="2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26"/>
    </row>
    <row r="84" spans="2:42" ht="15.75">
      <c r="B84" s="28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26"/>
    </row>
    <row r="85" spans="2:42" ht="15.75">
      <c r="B85" s="28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26"/>
    </row>
    <row r="86" spans="2:42" ht="15.75">
      <c r="B86" s="28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26"/>
    </row>
    <row r="87" spans="2:42" ht="16.5" thickBot="1">
      <c r="B87" s="10"/>
      <c r="C87" s="5" t="s">
        <v>105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7"/>
    </row>
    <row r="88" spans="2:42" ht="15.75">
      <c r="B88" s="10"/>
      <c r="C88" s="6"/>
      <c r="D88" s="146">
        <f>C56</f>
        <v>2011</v>
      </c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8"/>
      <c r="P88" s="146">
        <f>C57</f>
        <v>2012</v>
      </c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8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7"/>
    </row>
    <row r="89" spans="2:42" ht="15.75">
      <c r="B89" s="10"/>
      <c r="C89" s="6"/>
      <c r="D89" s="37" t="str">
        <f aca="true" t="shared" si="3" ref="D89:O89">D55</f>
        <v>Enero</v>
      </c>
      <c r="E89" s="38" t="str">
        <f t="shared" si="3"/>
        <v>Febrero</v>
      </c>
      <c r="F89" s="38" t="str">
        <f t="shared" si="3"/>
        <v>Marzo</v>
      </c>
      <c r="G89" s="38" t="str">
        <f t="shared" si="3"/>
        <v>Abril</v>
      </c>
      <c r="H89" s="38" t="str">
        <f t="shared" si="3"/>
        <v>Mayo</v>
      </c>
      <c r="I89" s="38" t="str">
        <f t="shared" si="3"/>
        <v>Junio</v>
      </c>
      <c r="J89" s="38" t="str">
        <f t="shared" si="3"/>
        <v>Julio</v>
      </c>
      <c r="K89" s="38" t="str">
        <f t="shared" si="3"/>
        <v>Agosto</v>
      </c>
      <c r="L89" s="38" t="str">
        <f t="shared" si="3"/>
        <v>Septiembre</v>
      </c>
      <c r="M89" s="38" t="str">
        <f t="shared" si="3"/>
        <v>Octubre</v>
      </c>
      <c r="N89" s="38" t="str">
        <f t="shared" si="3"/>
        <v>Noviembre</v>
      </c>
      <c r="O89" s="39" t="str">
        <f t="shared" si="3"/>
        <v>Diciembre</v>
      </c>
      <c r="P89" s="37" t="str">
        <f aca="true" t="shared" si="4" ref="P89:AA89">D55</f>
        <v>Enero</v>
      </c>
      <c r="Q89" s="38" t="str">
        <f t="shared" si="4"/>
        <v>Febrero</v>
      </c>
      <c r="R89" s="38" t="str">
        <f t="shared" si="4"/>
        <v>Marzo</v>
      </c>
      <c r="S89" s="38" t="str">
        <f t="shared" si="4"/>
        <v>Abril</v>
      </c>
      <c r="T89" s="38" t="str">
        <f t="shared" si="4"/>
        <v>Mayo</v>
      </c>
      <c r="U89" s="38" t="str">
        <f t="shared" si="4"/>
        <v>Junio</v>
      </c>
      <c r="V89" s="38" t="str">
        <f t="shared" si="4"/>
        <v>Julio</v>
      </c>
      <c r="W89" s="38" t="str">
        <f t="shared" si="4"/>
        <v>Agosto</v>
      </c>
      <c r="X89" s="38" t="str">
        <f t="shared" si="4"/>
        <v>Septiembre</v>
      </c>
      <c r="Y89" s="38" t="str">
        <f t="shared" si="4"/>
        <v>Octubre</v>
      </c>
      <c r="Z89" s="38" t="str">
        <f t="shared" si="4"/>
        <v>Noviembre</v>
      </c>
      <c r="AA89" s="39" t="str">
        <f t="shared" si="4"/>
        <v>Diciembre</v>
      </c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7"/>
    </row>
    <row r="90" spans="2:42" ht="16.5" thickBot="1">
      <c r="B90" s="10"/>
      <c r="C90" s="6"/>
      <c r="D90" s="41">
        <v>1</v>
      </c>
      <c r="E90" s="42">
        <v>2</v>
      </c>
      <c r="F90" s="42">
        <v>3</v>
      </c>
      <c r="G90" s="42">
        <v>4</v>
      </c>
      <c r="H90" s="42">
        <v>5</v>
      </c>
      <c r="I90" s="42">
        <v>6</v>
      </c>
      <c r="J90" s="42">
        <v>7</v>
      </c>
      <c r="K90" s="42">
        <v>8</v>
      </c>
      <c r="L90" s="42">
        <v>9</v>
      </c>
      <c r="M90" s="42">
        <v>10</v>
      </c>
      <c r="N90" s="42">
        <v>11</v>
      </c>
      <c r="O90" s="43">
        <v>12</v>
      </c>
      <c r="P90" s="41">
        <v>13</v>
      </c>
      <c r="Q90" s="42">
        <v>14</v>
      </c>
      <c r="R90" s="42">
        <v>15</v>
      </c>
      <c r="S90" s="42">
        <v>16</v>
      </c>
      <c r="T90" s="42">
        <v>17</v>
      </c>
      <c r="U90" s="42">
        <v>18</v>
      </c>
      <c r="V90" s="42">
        <v>19</v>
      </c>
      <c r="W90" s="42">
        <v>20</v>
      </c>
      <c r="X90" s="42">
        <v>21</v>
      </c>
      <c r="Y90" s="42">
        <v>22</v>
      </c>
      <c r="Z90" s="42">
        <v>23</v>
      </c>
      <c r="AA90" s="43">
        <v>24</v>
      </c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7"/>
    </row>
    <row r="91" spans="2:42" ht="16.5" thickBot="1">
      <c r="B91" s="10"/>
      <c r="C91" s="99" t="s">
        <v>89</v>
      </c>
      <c r="D91" s="191"/>
      <c r="E91" s="191"/>
      <c r="F91" s="192"/>
      <c r="G91" s="192"/>
      <c r="H91" s="192"/>
      <c r="I91" s="192"/>
      <c r="J91" s="192"/>
      <c r="K91" s="192"/>
      <c r="L91" s="192"/>
      <c r="M91" s="192"/>
      <c r="N91" s="192"/>
      <c r="O91" s="193"/>
      <c r="P91" s="203"/>
      <c r="Q91" s="191"/>
      <c r="R91" s="192"/>
      <c r="S91" s="192"/>
      <c r="T91" s="192"/>
      <c r="U91" s="192"/>
      <c r="V91" s="192"/>
      <c r="W91" s="192"/>
      <c r="X91" s="192"/>
      <c r="Y91" s="192"/>
      <c r="Z91" s="192"/>
      <c r="AA91" s="193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7"/>
    </row>
    <row r="92" spans="2:42" ht="15.75">
      <c r="B92" s="10"/>
      <c r="C92" s="6"/>
      <c r="D92" s="90" t="s">
        <v>130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7"/>
    </row>
    <row r="93" spans="2:42" ht="16.5" thickBot="1">
      <c r="B93" s="10"/>
      <c r="C93" s="5" t="s">
        <v>106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7"/>
    </row>
    <row r="94" spans="2:42" ht="15.75">
      <c r="B94" s="10"/>
      <c r="C94" s="5"/>
      <c r="D94" s="146">
        <f>D41</f>
        <v>2013</v>
      </c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8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7"/>
    </row>
    <row r="95" spans="2:42" ht="15.75">
      <c r="B95" s="10"/>
      <c r="C95" s="6"/>
      <c r="D95" s="37" t="str">
        <f>D89</f>
        <v>Enero</v>
      </c>
      <c r="E95" s="38" t="str">
        <f aca="true" t="shared" si="5" ref="E95:O95">E89</f>
        <v>Febrero</v>
      </c>
      <c r="F95" s="38" t="str">
        <f t="shared" si="5"/>
        <v>Marzo</v>
      </c>
      <c r="G95" s="38" t="str">
        <f t="shared" si="5"/>
        <v>Abril</v>
      </c>
      <c r="H95" s="38" t="str">
        <f t="shared" si="5"/>
        <v>Mayo</v>
      </c>
      <c r="I95" s="38" t="str">
        <f t="shared" si="5"/>
        <v>Junio</v>
      </c>
      <c r="J95" s="38" t="str">
        <f t="shared" si="5"/>
        <v>Julio</v>
      </c>
      <c r="K95" s="38" t="str">
        <f t="shared" si="5"/>
        <v>Agosto</v>
      </c>
      <c r="L95" s="38" t="str">
        <f t="shared" si="5"/>
        <v>Septiembre</v>
      </c>
      <c r="M95" s="38" t="str">
        <f t="shared" si="5"/>
        <v>Octubre</v>
      </c>
      <c r="N95" s="38" t="str">
        <f t="shared" si="5"/>
        <v>Noviembre</v>
      </c>
      <c r="O95" s="39" t="str">
        <f t="shared" si="5"/>
        <v>Diciembre</v>
      </c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7"/>
    </row>
    <row r="96" spans="2:42" ht="16.5" thickBot="1">
      <c r="B96" s="10"/>
      <c r="C96" s="6"/>
      <c r="D96" s="41">
        <v>25</v>
      </c>
      <c r="E96" s="42">
        <v>26</v>
      </c>
      <c r="F96" s="42">
        <v>27</v>
      </c>
      <c r="G96" s="42">
        <v>28</v>
      </c>
      <c r="H96" s="42">
        <v>29</v>
      </c>
      <c r="I96" s="42">
        <v>30</v>
      </c>
      <c r="J96" s="42">
        <v>31</v>
      </c>
      <c r="K96" s="42">
        <v>32</v>
      </c>
      <c r="L96" s="42">
        <v>33</v>
      </c>
      <c r="M96" s="42">
        <v>34</v>
      </c>
      <c r="N96" s="42">
        <v>35</v>
      </c>
      <c r="O96" s="43">
        <v>36</v>
      </c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7"/>
    </row>
    <row r="97" spans="2:42" ht="16.5" thickBot="1">
      <c r="B97" s="10"/>
      <c r="C97" s="99" t="s">
        <v>90</v>
      </c>
      <c r="D97" s="191"/>
      <c r="E97" s="191"/>
      <c r="F97" s="192"/>
      <c r="G97" s="192"/>
      <c r="H97" s="192"/>
      <c r="I97" s="192"/>
      <c r="J97" s="192"/>
      <c r="K97" s="192"/>
      <c r="L97" s="192"/>
      <c r="M97" s="192"/>
      <c r="N97" s="192"/>
      <c r="O97" s="193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7"/>
    </row>
    <row r="98" spans="2:42" ht="15.75">
      <c r="B98" s="10"/>
      <c r="C98" s="6"/>
      <c r="D98" s="88" t="s">
        <v>131</v>
      </c>
      <c r="E98" s="89"/>
      <c r="F98" s="88"/>
      <c r="G98" s="89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7"/>
    </row>
    <row r="99" spans="2:42" ht="15.75">
      <c r="B99" s="10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7"/>
    </row>
    <row r="100" spans="2:42" ht="16.5" thickBot="1">
      <c r="B100" s="10"/>
      <c r="C100" s="5" t="s">
        <v>107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7"/>
    </row>
    <row r="101" spans="2:42" ht="15.75">
      <c r="B101" s="10"/>
      <c r="C101" s="6"/>
      <c r="D101" s="146">
        <f>D94</f>
        <v>2013</v>
      </c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8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7"/>
    </row>
    <row r="102" spans="2:42" ht="15.75">
      <c r="B102" s="10"/>
      <c r="C102" s="6"/>
      <c r="D102" s="37" t="str">
        <f>D95</f>
        <v>Enero</v>
      </c>
      <c r="E102" s="38" t="str">
        <f aca="true" t="shared" si="6" ref="E102:O103">E95</f>
        <v>Febrero</v>
      </c>
      <c r="F102" s="38" t="str">
        <f t="shared" si="6"/>
        <v>Marzo</v>
      </c>
      <c r="G102" s="38" t="str">
        <f t="shared" si="6"/>
        <v>Abril</v>
      </c>
      <c r="H102" s="38" t="str">
        <f t="shared" si="6"/>
        <v>Mayo</v>
      </c>
      <c r="I102" s="38" t="str">
        <f t="shared" si="6"/>
        <v>Junio</v>
      </c>
      <c r="J102" s="38" t="str">
        <f t="shared" si="6"/>
        <v>Julio</v>
      </c>
      <c r="K102" s="38" t="str">
        <f t="shared" si="6"/>
        <v>Agosto</v>
      </c>
      <c r="L102" s="38" t="str">
        <f t="shared" si="6"/>
        <v>Septiembre</v>
      </c>
      <c r="M102" s="38" t="str">
        <f t="shared" si="6"/>
        <v>Octubre</v>
      </c>
      <c r="N102" s="38" t="str">
        <f t="shared" si="6"/>
        <v>Noviembre</v>
      </c>
      <c r="O102" s="39" t="str">
        <f t="shared" si="6"/>
        <v>Diciembre</v>
      </c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7"/>
    </row>
    <row r="103" spans="2:42" ht="16.5" thickBot="1">
      <c r="B103" s="10"/>
      <c r="C103" s="6"/>
      <c r="D103" s="41">
        <f>D96</f>
        <v>25</v>
      </c>
      <c r="E103" s="42">
        <f t="shared" si="6"/>
        <v>26</v>
      </c>
      <c r="F103" s="42">
        <f t="shared" si="6"/>
        <v>27</v>
      </c>
      <c r="G103" s="42">
        <f t="shared" si="6"/>
        <v>28</v>
      </c>
      <c r="H103" s="42">
        <f t="shared" si="6"/>
        <v>29</v>
      </c>
      <c r="I103" s="42">
        <f t="shared" si="6"/>
        <v>30</v>
      </c>
      <c r="J103" s="42">
        <f t="shared" si="6"/>
        <v>31</v>
      </c>
      <c r="K103" s="42">
        <f t="shared" si="6"/>
        <v>32</v>
      </c>
      <c r="L103" s="42">
        <f t="shared" si="6"/>
        <v>33</v>
      </c>
      <c r="M103" s="42">
        <f t="shared" si="6"/>
        <v>34</v>
      </c>
      <c r="N103" s="42">
        <f t="shared" si="6"/>
        <v>35</v>
      </c>
      <c r="O103" s="43">
        <f t="shared" si="6"/>
        <v>36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26"/>
    </row>
    <row r="104" spans="2:42" ht="16.5" thickBot="1">
      <c r="B104" s="10"/>
      <c r="C104" s="100" t="s">
        <v>110</v>
      </c>
      <c r="D104" s="191"/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3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26"/>
    </row>
    <row r="105" spans="2:42" ht="15.75">
      <c r="B105" s="10"/>
      <c r="C105" s="6"/>
      <c r="D105" s="53" t="s">
        <v>132</v>
      </c>
      <c r="E105" s="54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26"/>
    </row>
    <row r="106" spans="2:42" ht="15.75">
      <c r="B106" s="10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26"/>
    </row>
    <row r="107" spans="2:42" ht="16.5" thickBot="1">
      <c r="B107" s="10"/>
      <c r="C107" s="5" t="s">
        <v>108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26"/>
    </row>
    <row r="108" spans="2:42" ht="15.75">
      <c r="B108" s="10"/>
      <c r="C108" s="6"/>
      <c r="D108" s="146">
        <f>D88</f>
        <v>2011</v>
      </c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8"/>
      <c r="P108" s="146">
        <f>P88</f>
        <v>2012</v>
      </c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8"/>
      <c r="AB108" s="146">
        <f>P108+1</f>
        <v>2013</v>
      </c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8"/>
      <c r="AN108" s="5"/>
      <c r="AO108" s="5"/>
      <c r="AP108" s="26"/>
    </row>
    <row r="109" spans="2:42" ht="15.75">
      <c r="B109" s="10"/>
      <c r="C109" s="6"/>
      <c r="D109" s="37" t="str">
        <f>D102</f>
        <v>Enero</v>
      </c>
      <c r="E109" s="38" t="str">
        <f aca="true" t="shared" si="7" ref="E109:O109">E102</f>
        <v>Febrero</v>
      </c>
      <c r="F109" s="38" t="str">
        <f t="shared" si="7"/>
        <v>Marzo</v>
      </c>
      <c r="G109" s="38" t="str">
        <f t="shared" si="7"/>
        <v>Abril</v>
      </c>
      <c r="H109" s="38" t="str">
        <f t="shared" si="7"/>
        <v>Mayo</v>
      </c>
      <c r="I109" s="38" t="str">
        <f t="shared" si="7"/>
        <v>Junio</v>
      </c>
      <c r="J109" s="38" t="str">
        <f t="shared" si="7"/>
        <v>Julio</v>
      </c>
      <c r="K109" s="38" t="str">
        <f t="shared" si="7"/>
        <v>Agosto</v>
      </c>
      <c r="L109" s="38" t="str">
        <f t="shared" si="7"/>
        <v>Septiembre</v>
      </c>
      <c r="M109" s="38" t="str">
        <f t="shared" si="7"/>
        <v>Octubre</v>
      </c>
      <c r="N109" s="38" t="str">
        <f t="shared" si="7"/>
        <v>Noviembre</v>
      </c>
      <c r="O109" s="39" t="str">
        <f t="shared" si="7"/>
        <v>Diciembre</v>
      </c>
      <c r="P109" s="37" t="str">
        <f>D102</f>
        <v>Enero</v>
      </c>
      <c r="Q109" s="38" t="str">
        <f aca="true" t="shared" si="8" ref="Q109:AA109">E102</f>
        <v>Febrero</v>
      </c>
      <c r="R109" s="38" t="str">
        <f t="shared" si="8"/>
        <v>Marzo</v>
      </c>
      <c r="S109" s="38" t="str">
        <f t="shared" si="8"/>
        <v>Abril</v>
      </c>
      <c r="T109" s="38" t="str">
        <f t="shared" si="8"/>
        <v>Mayo</v>
      </c>
      <c r="U109" s="38" t="str">
        <f t="shared" si="8"/>
        <v>Junio</v>
      </c>
      <c r="V109" s="38" t="str">
        <f t="shared" si="8"/>
        <v>Julio</v>
      </c>
      <c r="W109" s="38" t="str">
        <f t="shared" si="8"/>
        <v>Agosto</v>
      </c>
      <c r="X109" s="38" t="str">
        <f t="shared" si="8"/>
        <v>Septiembre</v>
      </c>
      <c r="Y109" s="38" t="str">
        <f t="shared" si="8"/>
        <v>Octubre</v>
      </c>
      <c r="Z109" s="38" t="str">
        <f t="shared" si="8"/>
        <v>Noviembre</v>
      </c>
      <c r="AA109" s="39" t="str">
        <f t="shared" si="8"/>
        <v>Diciembre</v>
      </c>
      <c r="AB109" s="37" t="str">
        <f>D102</f>
        <v>Enero</v>
      </c>
      <c r="AC109" s="38" t="str">
        <f aca="true" t="shared" si="9" ref="AC109:AM110">E102</f>
        <v>Febrero</v>
      </c>
      <c r="AD109" s="38" t="str">
        <f t="shared" si="9"/>
        <v>Marzo</v>
      </c>
      <c r="AE109" s="38" t="str">
        <f t="shared" si="9"/>
        <v>Abril</v>
      </c>
      <c r="AF109" s="38" t="str">
        <f t="shared" si="9"/>
        <v>Mayo</v>
      </c>
      <c r="AG109" s="38" t="str">
        <f t="shared" si="9"/>
        <v>Junio</v>
      </c>
      <c r="AH109" s="38" t="str">
        <f t="shared" si="9"/>
        <v>Julio</v>
      </c>
      <c r="AI109" s="38" t="str">
        <f t="shared" si="9"/>
        <v>Agosto</v>
      </c>
      <c r="AJ109" s="38" t="str">
        <f t="shared" si="9"/>
        <v>Septiembre</v>
      </c>
      <c r="AK109" s="38" t="str">
        <f t="shared" si="9"/>
        <v>Octubre</v>
      </c>
      <c r="AL109" s="38" t="str">
        <f t="shared" si="9"/>
        <v>Noviembre</v>
      </c>
      <c r="AM109" s="39" t="str">
        <f t="shared" si="9"/>
        <v>Diciembre</v>
      </c>
      <c r="AN109" s="5"/>
      <c r="AO109" s="5"/>
      <c r="AP109" s="26"/>
    </row>
    <row r="110" spans="2:42" ht="16.5" thickBot="1">
      <c r="B110" s="10"/>
      <c r="C110" s="6"/>
      <c r="D110" s="41">
        <f>D90</f>
        <v>1</v>
      </c>
      <c r="E110" s="42">
        <f aca="true" t="shared" si="10" ref="E110:AA110">E90</f>
        <v>2</v>
      </c>
      <c r="F110" s="42">
        <f t="shared" si="10"/>
        <v>3</v>
      </c>
      <c r="G110" s="42">
        <f t="shared" si="10"/>
        <v>4</v>
      </c>
      <c r="H110" s="42">
        <f t="shared" si="10"/>
        <v>5</v>
      </c>
      <c r="I110" s="42">
        <f t="shared" si="10"/>
        <v>6</v>
      </c>
      <c r="J110" s="42">
        <f t="shared" si="10"/>
        <v>7</v>
      </c>
      <c r="K110" s="42">
        <f t="shared" si="10"/>
        <v>8</v>
      </c>
      <c r="L110" s="42">
        <f t="shared" si="10"/>
        <v>9</v>
      </c>
      <c r="M110" s="42">
        <f t="shared" si="10"/>
        <v>10</v>
      </c>
      <c r="N110" s="42">
        <f t="shared" si="10"/>
        <v>11</v>
      </c>
      <c r="O110" s="43">
        <f t="shared" si="10"/>
        <v>12</v>
      </c>
      <c r="P110" s="41">
        <f t="shared" si="10"/>
        <v>13</v>
      </c>
      <c r="Q110" s="42">
        <f t="shared" si="10"/>
        <v>14</v>
      </c>
      <c r="R110" s="42">
        <f t="shared" si="10"/>
        <v>15</v>
      </c>
      <c r="S110" s="42">
        <f t="shared" si="10"/>
        <v>16</v>
      </c>
      <c r="T110" s="42">
        <f t="shared" si="10"/>
        <v>17</v>
      </c>
      <c r="U110" s="42">
        <f t="shared" si="10"/>
        <v>18</v>
      </c>
      <c r="V110" s="42">
        <f t="shared" si="10"/>
        <v>19</v>
      </c>
      <c r="W110" s="42">
        <f t="shared" si="10"/>
        <v>20</v>
      </c>
      <c r="X110" s="42">
        <f t="shared" si="10"/>
        <v>21</v>
      </c>
      <c r="Y110" s="42">
        <f t="shared" si="10"/>
        <v>22</v>
      </c>
      <c r="Z110" s="42">
        <f t="shared" si="10"/>
        <v>23</v>
      </c>
      <c r="AA110" s="43">
        <f t="shared" si="10"/>
        <v>24</v>
      </c>
      <c r="AB110" s="41">
        <f>D103</f>
        <v>25</v>
      </c>
      <c r="AC110" s="42">
        <f t="shared" si="9"/>
        <v>26</v>
      </c>
      <c r="AD110" s="42">
        <f t="shared" si="9"/>
        <v>27</v>
      </c>
      <c r="AE110" s="42">
        <f t="shared" si="9"/>
        <v>28</v>
      </c>
      <c r="AF110" s="42">
        <f t="shared" si="9"/>
        <v>29</v>
      </c>
      <c r="AG110" s="42">
        <f t="shared" si="9"/>
        <v>30</v>
      </c>
      <c r="AH110" s="42">
        <f t="shared" si="9"/>
        <v>31</v>
      </c>
      <c r="AI110" s="42">
        <f t="shared" si="9"/>
        <v>32</v>
      </c>
      <c r="AJ110" s="42">
        <f t="shared" si="9"/>
        <v>33</v>
      </c>
      <c r="AK110" s="42">
        <f t="shared" si="9"/>
        <v>34</v>
      </c>
      <c r="AL110" s="42">
        <f t="shared" si="9"/>
        <v>35</v>
      </c>
      <c r="AM110" s="43">
        <f t="shared" si="9"/>
        <v>36</v>
      </c>
      <c r="AN110" s="5"/>
      <c r="AO110" s="5"/>
      <c r="AP110" s="26"/>
    </row>
    <row r="111" spans="2:42" ht="15.75">
      <c r="B111" s="10"/>
      <c r="C111" s="101" t="s">
        <v>111</v>
      </c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88"/>
      <c r="P111" s="175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88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8"/>
      <c r="AN111" s="5"/>
      <c r="AO111" s="5"/>
      <c r="AP111" s="26"/>
    </row>
    <row r="112" spans="2:42" ht="16.5" thickBot="1">
      <c r="B112" s="10"/>
      <c r="C112" s="102" t="s">
        <v>110</v>
      </c>
      <c r="D112" s="60"/>
      <c r="E112" s="60"/>
      <c r="F112" s="61"/>
      <c r="G112" s="61"/>
      <c r="H112" s="61"/>
      <c r="I112" s="61"/>
      <c r="J112" s="61"/>
      <c r="K112" s="61"/>
      <c r="L112" s="61"/>
      <c r="M112" s="61"/>
      <c r="N112" s="61"/>
      <c r="O112" s="62"/>
      <c r="P112" s="63"/>
      <c r="Q112" s="60"/>
      <c r="R112" s="61"/>
      <c r="S112" s="61"/>
      <c r="T112" s="61"/>
      <c r="U112" s="61"/>
      <c r="V112" s="61"/>
      <c r="W112" s="61"/>
      <c r="X112" s="61"/>
      <c r="Y112" s="61"/>
      <c r="Z112" s="61"/>
      <c r="AA112" s="62"/>
      <c r="AB112" s="199"/>
      <c r="AC112" s="200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2"/>
      <c r="AN112" s="5"/>
      <c r="AO112" s="5"/>
      <c r="AP112" s="26"/>
    </row>
    <row r="113" spans="2:42" ht="15.75">
      <c r="B113" s="10"/>
      <c r="C113" s="6"/>
      <c r="D113" s="90" t="s">
        <v>151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90" t="s">
        <v>156</v>
      </c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5"/>
      <c r="AN113" s="5"/>
      <c r="AO113" s="5"/>
      <c r="AP113" s="26"/>
    </row>
    <row r="114" spans="2:42" ht="15.75"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5"/>
      <c r="AN114" s="5"/>
      <c r="AO114" s="5"/>
      <c r="AP114" s="26"/>
    </row>
    <row r="115" spans="2:42" ht="15.75"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5"/>
      <c r="AN115" s="5"/>
      <c r="AO115" s="5"/>
      <c r="AP115" s="26"/>
    </row>
    <row r="116" spans="2:42" ht="16.5" thickBot="1"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5"/>
      <c r="AN116" s="5"/>
      <c r="AO116" s="5"/>
      <c r="AP116" s="26"/>
    </row>
    <row r="117" spans="2:42" ht="16.5" thickBot="1">
      <c r="B117" s="10"/>
      <c r="C117" s="19" t="s">
        <v>157</v>
      </c>
      <c r="D117" s="5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5"/>
      <c r="AN117" s="5"/>
      <c r="AO117" s="5"/>
      <c r="AP117" s="26"/>
    </row>
    <row r="118" spans="2:42" ht="15.75">
      <c r="B118" s="10"/>
      <c r="C118" s="31" t="s">
        <v>102</v>
      </c>
      <c r="D118" s="32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5"/>
      <c r="AN118" s="5"/>
      <c r="AO118" s="5"/>
      <c r="AP118" s="26"/>
    </row>
    <row r="119" spans="2:42" ht="15.75">
      <c r="B119" s="10"/>
      <c r="C119" s="33" t="s">
        <v>73</v>
      </c>
      <c r="D119" s="3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5"/>
      <c r="AN119" s="5"/>
      <c r="AO119" s="5"/>
      <c r="AP119" s="26"/>
    </row>
    <row r="120" spans="2:42" ht="15.75">
      <c r="B120" s="10"/>
      <c r="C120" s="33" t="s">
        <v>94</v>
      </c>
      <c r="D120" s="3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5"/>
      <c r="AN120" s="5"/>
      <c r="AO120" s="5"/>
      <c r="AP120" s="26"/>
    </row>
    <row r="121" spans="2:42" ht="15.75">
      <c r="B121" s="10"/>
      <c r="C121" s="33" t="s">
        <v>98</v>
      </c>
      <c r="D121" s="3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5"/>
      <c r="AN121" s="5"/>
      <c r="AO121" s="5"/>
      <c r="AP121" s="26"/>
    </row>
    <row r="122" spans="2:42" ht="15.75">
      <c r="B122" s="10"/>
      <c r="C122" s="55" t="s">
        <v>97</v>
      </c>
      <c r="D122" s="3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5"/>
      <c r="AN122" s="5"/>
      <c r="AO122" s="5"/>
      <c r="AP122" s="26"/>
    </row>
    <row r="123" spans="2:42" ht="15.75">
      <c r="B123" s="10"/>
      <c r="C123" s="33"/>
      <c r="D123" s="3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5"/>
      <c r="AN123" s="5"/>
      <c r="AO123" s="5"/>
      <c r="AP123" s="26"/>
    </row>
    <row r="124" spans="2:42" ht="16.5" thickBot="1">
      <c r="B124" s="10"/>
      <c r="C124" s="35"/>
      <c r="D124" s="3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5"/>
      <c r="AN124" s="5"/>
      <c r="AO124" s="5"/>
      <c r="AP124" s="26"/>
    </row>
    <row r="125" spans="2:42" ht="15.75"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5"/>
      <c r="AN125" s="5"/>
      <c r="AO125" s="5"/>
      <c r="AP125" s="26"/>
    </row>
    <row r="126" spans="2:42" ht="15.75"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5"/>
      <c r="AN126" s="5"/>
      <c r="AO126" s="5"/>
      <c r="AP126" s="26"/>
    </row>
    <row r="127" spans="2:42" ht="15.75"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5"/>
      <c r="AN127" s="5"/>
      <c r="AO127" s="5"/>
      <c r="AP127" s="26"/>
    </row>
    <row r="128" spans="2:42" ht="15.75"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5"/>
      <c r="AN128" s="5"/>
      <c r="AO128" s="5"/>
      <c r="AP128" s="26"/>
    </row>
    <row r="129" spans="2:42" ht="15.75"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5"/>
      <c r="AN129" s="5"/>
      <c r="AO129" s="5"/>
      <c r="AP129" s="26"/>
    </row>
    <row r="130" spans="2:42" ht="15.75"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5"/>
      <c r="AN130" s="5"/>
      <c r="AO130" s="5"/>
      <c r="AP130" s="26"/>
    </row>
    <row r="131" spans="2:42" ht="15.75"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5"/>
      <c r="AN131" s="5"/>
      <c r="AO131" s="5"/>
      <c r="AP131" s="26"/>
    </row>
    <row r="132" spans="2:42" ht="15.75"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5"/>
      <c r="AN132" s="5"/>
      <c r="AO132" s="5"/>
      <c r="AP132" s="26"/>
    </row>
    <row r="133" spans="2:42" ht="16.5" thickBot="1">
      <c r="B133" s="11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12"/>
      <c r="AN133" s="12"/>
      <c r="AO133" s="12"/>
      <c r="AP133" s="51"/>
    </row>
    <row r="134" spans="2:4" ht="16.5" thickBot="1">
      <c r="B134" s="1"/>
      <c r="C134" s="2"/>
      <c r="D134" s="9"/>
    </row>
    <row r="135" spans="2:28" ht="16.5" thickBot="1">
      <c r="B135" s="52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22"/>
    </row>
    <row r="136" spans="2:28" ht="19.5" thickBot="1">
      <c r="B136" s="28"/>
      <c r="C136" s="14" t="s">
        <v>172</v>
      </c>
      <c r="D136" s="24"/>
      <c r="E136" s="2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26"/>
    </row>
    <row r="137" spans="2:28" ht="15.75">
      <c r="B137" s="10"/>
      <c r="C137" s="5"/>
      <c r="D137" s="5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7"/>
    </row>
    <row r="138" spans="2:28" ht="16.5" thickBot="1">
      <c r="B138" s="10"/>
      <c r="C138" s="5" t="s">
        <v>84</v>
      </c>
      <c r="D138" s="5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7"/>
    </row>
    <row r="139" spans="2:28" ht="15.75">
      <c r="B139" s="10"/>
      <c r="C139" s="103" t="s">
        <v>29</v>
      </c>
      <c r="D139" s="118">
        <v>0.8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7"/>
    </row>
    <row r="140" spans="2:28" ht="15.75">
      <c r="B140" s="10"/>
      <c r="C140" s="104" t="s">
        <v>30</v>
      </c>
      <c r="D140" s="119">
        <v>0.1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7"/>
    </row>
    <row r="141" spans="2:28" ht="15.75">
      <c r="B141" s="10"/>
      <c r="C141" s="104" t="s">
        <v>31</v>
      </c>
      <c r="D141" s="119">
        <v>0.05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7"/>
    </row>
    <row r="142" spans="2:28" ht="16.5" thickBot="1">
      <c r="B142" s="10"/>
      <c r="C142" s="93" t="s">
        <v>44</v>
      </c>
      <c r="D142" s="197"/>
      <c r="E142" s="91" t="s">
        <v>134</v>
      </c>
      <c r="F142" s="54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7"/>
    </row>
    <row r="143" spans="2:28" ht="16.5" thickBot="1">
      <c r="B143" s="10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7"/>
    </row>
    <row r="144" spans="2:28" ht="16.5" thickBot="1">
      <c r="B144" s="10"/>
      <c r="C144" s="105" t="s">
        <v>23</v>
      </c>
      <c r="D144" s="56">
        <v>0.21</v>
      </c>
      <c r="E144" s="6"/>
      <c r="F144" s="53" t="s">
        <v>159</v>
      </c>
      <c r="G144" s="54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7"/>
    </row>
    <row r="145" spans="2:28" ht="16.5" thickBot="1">
      <c r="B145" s="28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26"/>
    </row>
    <row r="146" spans="2:28" ht="15.75">
      <c r="B146" s="28"/>
      <c r="C146" s="5"/>
      <c r="D146" s="143">
        <f>P12</f>
        <v>2012</v>
      </c>
      <c r="E146" s="144"/>
      <c r="F146" s="144"/>
      <c r="G146" s="144">
        <f>D146+1</f>
        <v>2013</v>
      </c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5"/>
      <c r="T146" s="5"/>
      <c r="U146" s="5"/>
      <c r="V146" s="5"/>
      <c r="W146" s="5"/>
      <c r="X146" s="5"/>
      <c r="Y146" s="5"/>
      <c r="Z146" s="5"/>
      <c r="AA146" s="5"/>
      <c r="AB146" s="26"/>
    </row>
    <row r="147" spans="2:28" ht="16.5" thickBot="1">
      <c r="B147" s="28"/>
      <c r="C147" s="5"/>
      <c r="D147" s="83" t="str">
        <f>Y13</f>
        <v>Octubre</v>
      </c>
      <c r="E147" s="84" t="str">
        <f>Z13</f>
        <v>Noviembre</v>
      </c>
      <c r="F147" s="85" t="str">
        <f>AA13</f>
        <v>Diciembre</v>
      </c>
      <c r="G147" s="84" t="s">
        <v>3</v>
      </c>
      <c r="H147" s="85" t="s">
        <v>4</v>
      </c>
      <c r="I147" s="85" t="s">
        <v>5</v>
      </c>
      <c r="J147" s="85" t="s">
        <v>6</v>
      </c>
      <c r="K147" s="85" t="s">
        <v>7</v>
      </c>
      <c r="L147" s="85" t="s">
        <v>8</v>
      </c>
      <c r="M147" s="85" t="s">
        <v>9</v>
      </c>
      <c r="N147" s="85" t="s">
        <v>10</v>
      </c>
      <c r="O147" s="85" t="s">
        <v>11</v>
      </c>
      <c r="P147" s="85" t="s">
        <v>12</v>
      </c>
      <c r="Q147" s="85" t="s">
        <v>13</v>
      </c>
      <c r="R147" s="85" t="s">
        <v>14</v>
      </c>
      <c r="S147" s="86" t="s">
        <v>0</v>
      </c>
      <c r="T147" s="5"/>
      <c r="U147" s="5"/>
      <c r="V147" s="5"/>
      <c r="W147" s="5"/>
      <c r="X147" s="5"/>
      <c r="Y147" s="5"/>
      <c r="Z147" s="5"/>
      <c r="AA147" s="5"/>
      <c r="AB147" s="26"/>
    </row>
    <row r="148" spans="2:28" ht="15.75">
      <c r="B148" s="28"/>
      <c r="C148" s="103" t="s">
        <v>2</v>
      </c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8"/>
      <c r="T148" s="5"/>
      <c r="U148" s="5"/>
      <c r="V148" s="5"/>
      <c r="W148" s="5"/>
      <c r="X148" s="5"/>
      <c r="Y148" s="5"/>
      <c r="Z148" s="5"/>
      <c r="AA148" s="5"/>
      <c r="AB148" s="26"/>
    </row>
    <row r="149" spans="2:28" ht="15.75">
      <c r="B149" s="28"/>
      <c r="C149" s="104" t="s">
        <v>23</v>
      </c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88"/>
      <c r="T149" s="5"/>
      <c r="U149" s="5"/>
      <c r="V149" s="5"/>
      <c r="W149" s="5"/>
      <c r="X149" s="5"/>
      <c r="Y149" s="5"/>
      <c r="Z149" s="5"/>
      <c r="AA149" s="5"/>
      <c r="AB149" s="26"/>
    </row>
    <row r="150" spans="2:28" ht="16.5" thickBot="1">
      <c r="B150" s="28"/>
      <c r="C150" s="93" t="s">
        <v>0</v>
      </c>
      <c r="D150" s="191"/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3"/>
      <c r="T150" s="5"/>
      <c r="U150" s="5"/>
      <c r="V150" s="5"/>
      <c r="W150" s="5"/>
      <c r="X150" s="5"/>
      <c r="Y150" s="5"/>
      <c r="Z150" s="5"/>
      <c r="AA150" s="5"/>
      <c r="AB150" s="26"/>
    </row>
    <row r="151" spans="2:28" ht="16.5" thickBot="1">
      <c r="B151" s="28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26"/>
    </row>
    <row r="152" spans="2:28" ht="16.5" thickBot="1">
      <c r="B152" s="28"/>
      <c r="C152" s="106" t="s">
        <v>24</v>
      </c>
      <c r="D152" s="5"/>
      <c r="E152" s="5"/>
      <c r="F152" s="5"/>
      <c r="G152" s="194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6"/>
      <c r="T152" s="5"/>
      <c r="U152" s="5"/>
      <c r="V152" s="5"/>
      <c r="W152" s="5"/>
      <c r="X152" s="5"/>
      <c r="Y152" s="5"/>
      <c r="Z152" s="5"/>
      <c r="AA152" s="5"/>
      <c r="AB152" s="26"/>
    </row>
    <row r="153" spans="2:28" ht="16.5" thickBot="1">
      <c r="B153" s="50"/>
      <c r="C153" s="12"/>
      <c r="D153" s="12"/>
      <c r="E153" s="12"/>
      <c r="F153" s="12"/>
      <c r="G153" s="137" t="s">
        <v>158</v>
      </c>
      <c r="H153" s="138"/>
      <c r="I153" s="138"/>
      <c r="J153" s="138"/>
      <c r="K153" s="139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51"/>
    </row>
    <row r="154" spans="2:4" ht="16.5" thickBot="1">
      <c r="B154" s="1"/>
      <c r="C154" s="2"/>
      <c r="D154" s="9"/>
    </row>
    <row r="155" spans="2:28" ht="16.5" thickBot="1">
      <c r="B155" s="52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22"/>
    </row>
    <row r="156" spans="2:28" ht="19.5" thickBot="1">
      <c r="B156" s="28"/>
      <c r="C156" s="14" t="s">
        <v>173</v>
      </c>
      <c r="D156" s="24"/>
      <c r="E156" s="2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26"/>
    </row>
    <row r="157" spans="2:28" ht="15.75">
      <c r="B157" s="28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26"/>
    </row>
    <row r="158" spans="2:28" ht="16.5" thickBot="1">
      <c r="B158" s="28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26"/>
    </row>
    <row r="159" spans="2:28" ht="16.5" thickBot="1">
      <c r="B159" s="28"/>
      <c r="C159" s="105" t="s">
        <v>45</v>
      </c>
      <c r="D159" s="56">
        <v>0.6</v>
      </c>
      <c r="E159" s="57" t="s">
        <v>170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26"/>
    </row>
    <row r="160" spans="2:28" ht="15.75">
      <c r="B160" s="28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26"/>
    </row>
    <row r="161" spans="2:28" ht="16.5" thickBot="1">
      <c r="B161" s="28"/>
      <c r="C161" s="5" t="s">
        <v>32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26"/>
    </row>
    <row r="162" spans="2:28" ht="15.75">
      <c r="B162" s="28"/>
      <c r="C162" s="103" t="s">
        <v>29</v>
      </c>
      <c r="D162" s="118">
        <v>0.1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26"/>
    </row>
    <row r="163" spans="2:28" ht="15.75">
      <c r="B163" s="28"/>
      <c r="C163" s="104" t="s">
        <v>30</v>
      </c>
      <c r="D163" s="119">
        <v>0.2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26"/>
    </row>
    <row r="164" spans="2:28" ht="15.75">
      <c r="B164" s="28"/>
      <c r="C164" s="104" t="s">
        <v>31</v>
      </c>
      <c r="D164" s="119">
        <v>0.6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26"/>
    </row>
    <row r="165" spans="2:28" ht="16.5" thickBot="1">
      <c r="B165" s="28"/>
      <c r="C165" s="93" t="s">
        <v>44</v>
      </c>
      <c r="D165" s="197"/>
      <c r="E165" s="91" t="s">
        <v>136</v>
      </c>
      <c r="F165" s="54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26"/>
    </row>
    <row r="166" spans="2:28" ht="16.5" thickBot="1">
      <c r="B166" s="28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26"/>
    </row>
    <row r="167" spans="2:28" ht="15.75">
      <c r="B167" s="28"/>
      <c r="C167" s="5"/>
      <c r="D167" s="143">
        <f>D146</f>
        <v>2012</v>
      </c>
      <c r="E167" s="144"/>
      <c r="F167" s="144">
        <f>F146</f>
        <v>0</v>
      </c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5"/>
      <c r="T167" s="5"/>
      <c r="U167" s="5"/>
      <c r="V167" s="5"/>
      <c r="W167" s="5"/>
      <c r="X167" s="5"/>
      <c r="Y167" s="5"/>
      <c r="Z167" s="5"/>
      <c r="AA167" s="5"/>
      <c r="AB167" s="26"/>
    </row>
    <row r="168" spans="2:28" ht="16.5" thickBot="1">
      <c r="B168" s="28"/>
      <c r="C168" s="5"/>
      <c r="D168" s="83" t="str">
        <f>D147</f>
        <v>Octubre</v>
      </c>
      <c r="E168" s="84" t="str">
        <f>E147</f>
        <v>Noviembre</v>
      </c>
      <c r="F168" s="85" t="str">
        <f>F147</f>
        <v>Diciembre</v>
      </c>
      <c r="G168" s="84" t="str">
        <f aca="true" t="shared" si="11" ref="G168:S168">G147</f>
        <v>Enero</v>
      </c>
      <c r="H168" s="85" t="str">
        <f t="shared" si="11"/>
        <v>Febrero</v>
      </c>
      <c r="I168" s="84" t="str">
        <f t="shared" si="11"/>
        <v>Marzo</v>
      </c>
      <c r="J168" s="85" t="str">
        <f t="shared" si="11"/>
        <v>Abril</v>
      </c>
      <c r="K168" s="84" t="str">
        <f t="shared" si="11"/>
        <v>Mayo</v>
      </c>
      <c r="L168" s="85" t="str">
        <f t="shared" si="11"/>
        <v>Junio</v>
      </c>
      <c r="M168" s="84" t="str">
        <f t="shared" si="11"/>
        <v>Julio</v>
      </c>
      <c r="N168" s="85" t="str">
        <f t="shared" si="11"/>
        <v>Agosto</v>
      </c>
      <c r="O168" s="84" t="str">
        <f t="shared" si="11"/>
        <v>Septiembre</v>
      </c>
      <c r="P168" s="85" t="str">
        <f t="shared" si="11"/>
        <v>Octubre</v>
      </c>
      <c r="Q168" s="84" t="str">
        <f t="shared" si="11"/>
        <v>Noviembre</v>
      </c>
      <c r="R168" s="85" t="str">
        <f t="shared" si="11"/>
        <v>Diciembre</v>
      </c>
      <c r="S168" s="86" t="str">
        <f t="shared" si="11"/>
        <v>TOTAL</v>
      </c>
      <c r="T168" s="5"/>
      <c r="U168" s="5"/>
      <c r="V168" s="5"/>
      <c r="W168" s="5"/>
      <c r="X168" s="5"/>
      <c r="Y168" s="5"/>
      <c r="Z168" s="5"/>
      <c r="AA168" s="5"/>
      <c r="AB168" s="26"/>
    </row>
    <row r="169" spans="2:28" ht="15.75">
      <c r="B169" s="28"/>
      <c r="C169" s="103" t="s">
        <v>22</v>
      </c>
      <c r="D169" s="186"/>
      <c r="E169" s="186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8"/>
      <c r="T169" s="5"/>
      <c r="U169" s="5"/>
      <c r="V169" s="5"/>
      <c r="W169" s="5"/>
      <c r="X169" s="5"/>
      <c r="Y169" s="5"/>
      <c r="Z169" s="5"/>
      <c r="AA169" s="5"/>
      <c r="AB169" s="26"/>
    </row>
    <row r="170" spans="2:28" ht="15.75">
      <c r="B170" s="28"/>
      <c r="C170" s="104" t="s">
        <v>23</v>
      </c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88"/>
      <c r="T170" s="5"/>
      <c r="U170" s="5"/>
      <c r="V170" s="5"/>
      <c r="W170" s="5"/>
      <c r="X170" s="5"/>
      <c r="Y170" s="5"/>
      <c r="Z170" s="5"/>
      <c r="AA170" s="5"/>
      <c r="AB170" s="26"/>
    </row>
    <row r="171" spans="2:28" ht="16.5" thickBot="1">
      <c r="B171" s="28"/>
      <c r="C171" s="93" t="s">
        <v>0</v>
      </c>
      <c r="D171" s="191"/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3"/>
      <c r="T171" s="5"/>
      <c r="U171" s="5"/>
      <c r="V171" s="5"/>
      <c r="W171" s="5"/>
      <c r="X171" s="5"/>
      <c r="Y171" s="5"/>
      <c r="Z171" s="5"/>
      <c r="AA171" s="5"/>
      <c r="AB171" s="26"/>
    </row>
    <row r="172" spans="2:28" ht="16.5" thickBot="1">
      <c r="B172" s="28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26"/>
    </row>
    <row r="173" spans="2:28" ht="16.5" thickBot="1">
      <c r="B173" s="28"/>
      <c r="C173" s="106" t="s">
        <v>25</v>
      </c>
      <c r="D173" s="5"/>
      <c r="E173" s="140" t="s">
        <v>161</v>
      </c>
      <c r="F173" s="5"/>
      <c r="G173" s="194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196"/>
      <c r="T173" s="5"/>
      <c r="U173" s="5"/>
      <c r="V173" s="5"/>
      <c r="W173" s="5"/>
      <c r="X173" s="5"/>
      <c r="Y173" s="5"/>
      <c r="Z173" s="5"/>
      <c r="AA173" s="5"/>
      <c r="AB173" s="26"/>
    </row>
    <row r="174" spans="2:28" ht="16.5" thickBot="1">
      <c r="B174" s="50"/>
      <c r="C174" s="12"/>
      <c r="D174" s="12"/>
      <c r="E174" s="12"/>
      <c r="F174" s="12"/>
      <c r="G174" s="137" t="s">
        <v>160</v>
      </c>
      <c r="H174" s="138"/>
      <c r="I174" s="138"/>
      <c r="J174" s="138"/>
      <c r="K174" s="139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51"/>
    </row>
    <row r="175" spans="2:4" ht="16.5" thickBot="1">
      <c r="B175" s="1"/>
      <c r="C175" s="2"/>
      <c r="D175" s="9"/>
    </row>
    <row r="176" spans="2:28" ht="16.5" thickBot="1">
      <c r="B176" s="52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22"/>
    </row>
    <row r="177" spans="2:28" ht="19.5" thickBot="1">
      <c r="B177" s="28"/>
      <c r="C177" s="14" t="s">
        <v>174</v>
      </c>
      <c r="D177" s="24"/>
      <c r="E177" s="2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26"/>
    </row>
    <row r="178" spans="2:28" ht="15.75">
      <c r="B178" s="28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26"/>
    </row>
    <row r="179" spans="2:28" ht="15.75">
      <c r="B179" s="28"/>
      <c r="C179" s="5" t="s">
        <v>113</v>
      </c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26"/>
    </row>
    <row r="180" spans="2:28" ht="15.75">
      <c r="B180" s="28"/>
      <c r="C180" s="5" t="s">
        <v>137</v>
      </c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26"/>
    </row>
    <row r="181" spans="2:28" ht="15.75">
      <c r="B181" s="28"/>
      <c r="C181" s="77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26"/>
    </row>
    <row r="182" spans="2:28" ht="16.5" thickBot="1">
      <c r="B182" s="28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26"/>
    </row>
    <row r="183" spans="2:28" ht="15.75">
      <c r="B183" s="28"/>
      <c r="C183" s="103" t="s">
        <v>26</v>
      </c>
      <c r="D183" s="118">
        <v>0.22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26"/>
    </row>
    <row r="184" spans="2:28" ht="15.75">
      <c r="B184" s="28"/>
      <c r="C184" s="104" t="s">
        <v>78</v>
      </c>
      <c r="D184" s="119">
        <v>0.05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26"/>
    </row>
    <row r="185" spans="2:28" ht="16.5" thickBot="1">
      <c r="B185" s="28"/>
      <c r="C185" s="93" t="s">
        <v>79</v>
      </c>
      <c r="D185" s="30">
        <v>2340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26"/>
    </row>
    <row r="186" spans="2:28" ht="15.75">
      <c r="B186" s="28"/>
      <c r="C186" s="5"/>
      <c r="D186" s="5"/>
      <c r="E186" s="141" t="s">
        <v>162</v>
      </c>
      <c r="F186" s="134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26"/>
    </row>
    <row r="187" spans="2:28" ht="16.5" thickBot="1">
      <c r="B187" s="28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26"/>
    </row>
    <row r="188" spans="2:28" ht="15.75">
      <c r="B188" s="28"/>
      <c r="C188" s="5"/>
      <c r="D188" s="143">
        <f>D146</f>
        <v>2012</v>
      </c>
      <c r="E188" s="144"/>
      <c r="F188" s="144">
        <f>F164</f>
        <v>0</v>
      </c>
      <c r="G188" s="144">
        <f>D188+1</f>
        <v>2013</v>
      </c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5"/>
      <c r="T188" s="5"/>
      <c r="U188" s="5"/>
      <c r="V188" s="5"/>
      <c r="W188" s="5"/>
      <c r="X188" s="5"/>
      <c r="Y188" s="5"/>
      <c r="Z188" s="5"/>
      <c r="AA188" s="5"/>
      <c r="AB188" s="26"/>
    </row>
    <row r="189" spans="2:28" ht="16.5" thickBot="1">
      <c r="B189" s="28"/>
      <c r="C189" s="5"/>
      <c r="D189" s="37" t="str">
        <f>D147</f>
        <v>Octubre</v>
      </c>
      <c r="E189" s="72" t="str">
        <f aca="true" t="shared" si="12" ref="E189:S189">E147</f>
        <v>Noviembre</v>
      </c>
      <c r="F189" s="38" t="str">
        <f t="shared" si="12"/>
        <v>Diciembre</v>
      </c>
      <c r="G189" s="72" t="str">
        <f t="shared" si="12"/>
        <v>Enero</v>
      </c>
      <c r="H189" s="38" t="str">
        <f t="shared" si="12"/>
        <v>Febrero</v>
      </c>
      <c r="I189" s="72" t="str">
        <f t="shared" si="12"/>
        <v>Marzo</v>
      </c>
      <c r="J189" s="38" t="str">
        <f t="shared" si="12"/>
        <v>Abril</v>
      </c>
      <c r="K189" s="72" t="str">
        <f t="shared" si="12"/>
        <v>Mayo</v>
      </c>
      <c r="L189" s="38" t="str">
        <f t="shared" si="12"/>
        <v>Junio</v>
      </c>
      <c r="M189" s="72" t="str">
        <f t="shared" si="12"/>
        <v>Julio</v>
      </c>
      <c r="N189" s="38" t="str">
        <f t="shared" si="12"/>
        <v>Agosto</v>
      </c>
      <c r="O189" s="72" t="str">
        <f t="shared" si="12"/>
        <v>Septiembre</v>
      </c>
      <c r="P189" s="38" t="str">
        <f t="shared" si="12"/>
        <v>Octubre</v>
      </c>
      <c r="Q189" s="72" t="str">
        <f t="shared" si="12"/>
        <v>Noviembre</v>
      </c>
      <c r="R189" s="38" t="str">
        <f t="shared" si="12"/>
        <v>Diciembre</v>
      </c>
      <c r="S189" s="73" t="str">
        <f t="shared" si="12"/>
        <v>TOTAL</v>
      </c>
      <c r="T189" s="5"/>
      <c r="U189" s="5"/>
      <c r="V189" s="5"/>
      <c r="W189" s="5"/>
      <c r="X189" s="5"/>
      <c r="Y189" s="5"/>
      <c r="Z189" s="5"/>
      <c r="AA189" s="5"/>
      <c r="AB189" s="26"/>
    </row>
    <row r="190" spans="2:28" ht="15.75">
      <c r="B190" s="28"/>
      <c r="C190" s="103" t="s">
        <v>26</v>
      </c>
      <c r="D190" s="186"/>
      <c r="E190" s="186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8"/>
      <c r="T190" s="5"/>
      <c r="U190" s="5"/>
      <c r="V190" s="5"/>
      <c r="W190" s="5"/>
      <c r="X190" s="5"/>
      <c r="Y190" s="5"/>
      <c r="Z190" s="5"/>
      <c r="AA190" s="5"/>
      <c r="AB190" s="26"/>
    </row>
    <row r="191" spans="2:28" ht="15.75">
      <c r="B191" s="28"/>
      <c r="C191" s="104" t="s">
        <v>78</v>
      </c>
      <c r="D191" s="177"/>
      <c r="E191" s="177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9"/>
      <c r="T191" s="5"/>
      <c r="U191" s="5"/>
      <c r="V191" s="5"/>
      <c r="W191" s="5"/>
      <c r="X191" s="5"/>
      <c r="Y191" s="5"/>
      <c r="Z191" s="5"/>
      <c r="AA191" s="5"/>
      <c r="AB191" s="26"/>
    </row>
    <row r="192" spans="2:28" ht="15.75">
      <c r="B192" s="28"/>
      <c r="C192" s="104" t="s">
        <v>79</v>
      </c>
      <c r="D192" s="177"/>
      <c r="E192" s="177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9"/>
      <c r="T192" s="5"/>
      <c r="U192" s="5"/>
      <c r="V192" s="5"/>
      <c r="W192" s="5"/>
      <c r="X192" s="5"/>
      <c r="Y192" s="5"/>
      <c r="Z192" s="5"/>
      <c r="AA192" s="5"/>
      <c r="AB192" s="26"/>
    </row>
    <row r="193" spans="2:28" ht="15.75">
      <c r="B193" s="28"/>
      <c r="C193" s="104" t="s">
        <v>80</v>
      </c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79"/>
      <c r="T193" s="5"/>
      <c r="U193" s="5"/>
      <c r="V193" s="5"/>
      <c r="W193" s="5"/>
      <c r="X193" s="5"/>
      <c r="Y193" s="5"/>
      <c r="Z193" s="5"/>
      <c r="AA193" s="5"/>
      <c r="AB193" s="26"/>
    </row>
    <row r="194" spans="2:28" ht="16.5" thickBot="1">
      <c r="B194" s="28"/>
      <c r="C194" s="93" t="s">
        <v>81</v>
      </c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90"/>
      <c r="T194" s="5"/>
      <c r="U194" s="5"/>
      <c r="V194" s="5"/>
      <c r="W194" s="5"/>
      <c r="X194" s="5"/>
      <c r="Y194" s="5"/>
      <c r="Z194" s="5"/>
      <c r="AA194" s="5"/>
      <c r="AB194" s="26"/>
    </row>
    <row r="195" spans="2:28" ht="15.75">
      <c r="B195" s="28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26"/>
    </row>
    <row r="196" spans="2:28" ht="15.75">
      <c r="B196" s="28"/>
      <c r="C196" s="5" t="s">
        <v>109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26"/>
    </row>
    <row r="197" spans="2:28" ht="15.75">
      <c r="B197" s="28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26"/>
    </row>
    <row r="198" spans="2:28" ht="16.5" thickBot="1">
      <c r="B198" s="50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51"/>
    </row>
    <row r="199" spans="2:4" ht="16.5" thickBot="1">
      <c r="B199" s="1"/>
      <c r="C199" s="2"/>
      <c r="D199" s="9"/>
    </row>
    <row r="200" spans="2:28" ht="16.5" thickBot="1">
      <c r="B200" s="52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22"/>
    </row>
    <row r="201" spans="2:28" ht="19.5" thickBot="1">
      <c r="B201" s="28"/>
      <c r="C201" s="14" t="s">
        <v>175</v>
      </c>
      <c r="D201" s="24"/>
      <c r="E201" s="2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26"/>
    </row>
    <row r="202" spans="2:28" ht="15.75">
      <c r="B202" s="28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26"/>
    </row>
    <row r="203" spans="2:28" ht="15.75">
      <c r="B203" s="28"/>
      <c r="C203" s="5" t="s">
        <v>138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26"/>
    </row>
    <row r="204" spans="2:28" ht="15.75">
      <c r="B204" s="28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26"/>
    </row>
    <row r="205" spans="2:28" ht="16.5" thickBot="1">
      <c r="B205" s="28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26"/>
    </row>
    <row r="206" spans="2:28" ht="15.75">
      <c r="B206" s="28"/>
      <c r="C206" s="103" t="s">
        <v>38</v>
      </c>
      <c r="D206" s="16">
        <v>30000</v>
      </c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26"/>
    </row>
    <row r="207" spans="2:28" ht="15.75">
      <c r="B207" s="28"/>
      <c r="C207" s="104" t="s">
        <v>1</v>
      </c>
      <c r="D207" s="18">
        <v>5</v>
      </c>
      <c r="E207" s="5" t="s">
        <v>39</v>
      </c>
      <c r="F207" s="5"/>
      <c r="G207" s="116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26"/>
    </row>
    <row r="208" spans="2:28" ht="16.5" thickBot="1">
      <c r="B208" s="28"/>
      <c r="C208" s="93" t="s">
        <v>82</v>
      </c>
      <c r="D208" s="17">
        <v>0.12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26"/>
    </row>
    <row r="209" spans="2:28" ht="15.75">
      <c r="B209" s="28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26"/>
    </row>
    <row r="210" spans="2:28" ht="16.5" thickBot="1">
      <c r="B210" s="28"/>
      <c r="C210" s="5"/>
      <c r="D210" s="5"/>
      <c r="E210" s="5" t="s">
        <v>144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26"/>
    </row>
    <row r="211" spans="2:28" ht="15.75">
      <c r="B211" s="28"/>
      <c r="C211" s="103" t="s">
        <v>16</v>
      </c>
      <c r="D211" s="183"/>
      <c r="E211" s="69" t="s">
        <v>139</v>
      </c>
      <c r="F211" s="70"/>
      <c r="G211" s="70"/>
      <c r="H211" s="70"/>
      <c r="I211" s="71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26"/>
    </row>
    <row r="212" spans="2:28" ht="15.75">
      <c r="B212" s="28"/>
      <c r="C212" s="104" t="s">
        <v>40</v>
      </c>
      <c r="D212" s="184"/>
      <c r="E212" s="69" t="s">
        <v>140</v>
      </c>
      <c r="F212" s="70"/>
      <c r="G212" s="70"/>
      <c r="H212" s="70"/>
      <c r="I212" s="71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26"/>
    </row>
    <row r="213" spans="2:28" ht="15.75">
      <c r="B213" s="28"/>
      <c r="C213" s="104" t="s">
        <v>142</v>
      </c>
      <c r="D213" s="184"/>
      <c r="E213" s="69" t="s">
        <v>135</v>
      </c>
      <c r="F213" s="70"/>
      <c r="G213" s="70"/>
      <c r="H213" s="70"/>
      <c r="I213" s="71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26"/>
    </row>
    <row r="214" spans="2:28" ht="16.5" thickBot="1">
      <c r="B214" s="28"/>
      <c r="C214" s="93" t="s">
        <v>143</v>
      </c>
      <c r="D214" s="185"/>
      <c r="E214" s="69" t="s">
        <v>141</v>
      </c>
      <c r="F214" s="70"/>
      <c r="G214" s="70"/>
      <c r="H214" s="70"/>
      <c r="I214" s="71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26"/>
    </row>
    <row r="215" spans="2:28" ht="15.75">
      <c r="B215" s="28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26"/>
    </row>
    <row r="216" spans="2:28" ht="15.75">
      <c r="B216" s="28"/>
      <c r="C216" s="5"/>
      <c r="D216" s="5"/>
      <c r="E216" s="142" t="s">
        <v>163</v>
      </c>
      <c r="F216" s="142" t="s">
        <v>164</v>
      </c>
      <c r="G216" s="142" t="s">
        <v>165</v>
      </c>
      <c r="H216" s="142" t="s">
        <v>166</v>
      </c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26"/>
    </row>
    <row r="217" spans="2:28" ht="16.5" thickBot="1">
      <c r="B217" s="28"/>
      <c r="C217" s="5" t="s">
        <v>145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26"/>
    </row>
    <row r="218" spans="2:28" ht="15.75">
      <c r="B218" s="28"/>
      <c r="C218" s="5"/>
      <c r="D218" s="143">
        <f>D188</f>
        <v>2012</v>
      </c>
      <c r="E218" s="144"/>
      <c r="F218" s="144">
        <f>F192</f>
        <v>0</v>
      </c>
      <c r="G218" s="144">
        <f>D218+1</f>
        <v>2013</v>
      </c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5"/>
      <c r="T218" s="5"/>
      <c r="U218" s="5"/>
      <c r="V218" s="5"/>
      <c r="W218" s="5"/>
      <c r="X218" s="5"/>
      <c r="Y218" s="5"/>
      <c r="Z218" s="5"/>
      <c r="AA218" s="5"/>
      <c r="AB218" s="26"/>
    </row>
    <row r="219" spans="2:28" ht="16.5" thickBot="1">
      <c r="B219" s="28"/>
      <c r="C219" s="5"/>
      <c r="D219" s="37" t="str">
        <f>D189</f>
        <v>Octubre</v>
      </c>
      <c r="E219" s="72" t="str">
        <f aca="true" t="shared" si="13" ref="E219:S219">E189</f>
        <v>Noviembre</v>
      </c>
      <c r="F219" s="38" t="str">
        <f t="shared" si="13"/>
        <v>Diciembre</v>
      </c>
      <c r="G219" s="72" t="str">
        <f t="shared" si="13"/>
        <v>Enero</v>
      </c>
      <c r="H219" s="38" t="str">
        <f t="shared" si="13"/>
        <v>Febrero</v>
      </c>
      <c r="I219" s="72" t="str">
        <f t="shared" si="13"/>
        <v>Marzo</v>
      </c>
      <c r="J219" s="38" t="str">
        <f t="shared" si="13"/>
        <v>Abril</v>
      </c>
      <c r="K219" s="72" t="str">
        <f t="shared" si="13"/>
        <v>Mayo</v>
      </c>
      <c r="L219" s="38" t="str">
        <f t="shared" si="13"/>
        <v>Junio</v>
      </c>
      <c r="M219" s="72" t="str">
        <f t="shared" si="13"/>
        <v>Julio</v>
      </c>
      <c r="N219" s="38" t="str">
        <f t="shared" si="13"/>
        <v>Agosto</v>
      </c>
      <c r="O219" s="72" t="str">
        <f t="shared" si="13"/>
        <v>Septiembre</v>
      </c>
      <c r="P219" s="38" t="str">
        <f t="shared" si="13"/>
        <v>Octubre</v>
      </c>
      <c r="Q219" s="72" t="str">
        <f t="shared" si="13"/>
        <v>Noviembre</v>
      </c>
      <c r="R219" s="38" t="str">
        <f t="shared" si="13"/>
        <v>Diciembre</v>
      </c>
      <c r="S219" s="73" t="str">
        <f t="shared" si="13"/>
        <v>TOTAL</v>
      </c>
      <c r="T219" s="5"/>
      <c r="U219" s="5"/>
      <c r="V219" s="5"/>
      <c r="W219" s="5"/>
      <c r="X219" s="5"/>
      <c r="Y219" s="5"/>
      <c r="Z219" s="5"/>
      <c r="AA219" s="5"/>
      <c r="AB219" s="26"/>
    </row>
    <row r="220" spans="2:28" ht="15.75">
      <c r="B220" s="28"/>
      <c r="C220" s="103" t="s">
        <v>15</v>
      </c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6"/>
      <c r="T220" s="5"/>
      <c r="U220" s="5"/>
      <c r="V220" s="5"/>
      <c r="W220" s="5"/>
      <c r="X220" s="5"/>
      <c r="Y220" s="5"/>
      <c r="Z220" s="5"/>
      <c r="AA220" s="5"/>
      <c r="AB220" s="26"/>
    </row>
    <row r="221" spans="2:28" ht="15.75">
      <c r="B221" s="28"/>
      <c r="C221" s="104" t="s">
        <v>26</v>
      </c>
      <c r="D221" s="177"/>
      <c r="E221" s="177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9"/>
      <c r="T221" s="5"/>
      <c r="U221" s="5"/>
      <c r="V221" s="5"/>
      <c r="W221" s="5"/>
      <c r="X221" s="5"/>
      <c r="Y221" s="5"/>
      <c r="Z221" s="5"/>
      <c r="AA221" s="5"/>
      <c r="AB221" s="26"/>
    </row>
    <row r="222" spans="2:28" ht="15.75">
      <c r="B222" s="28"/>
      <c r="C222" s="104" t="s">
        <v>41</v>
      </c>
      <c r="D222" s="177"/>
      <c r="E222" s="177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9"/>
      <c r="T222" s="5"/>
      <c r="U222" s="5"/>
      <c r="V222" s="5"/>
      <c r="W222" s="5"/>
      <c r="X222" s="5"/>
      <c r="Y222" s="5"/>
      <c r="Z222" s="5"/>
      <c r="AA222" s="5"/>
      <c r="AB222" s="26"/>
    </row>
    <row r="223" spans="2:28" ht="16.5" thickBot="1">
      <c r="B223" s="28"/>
      <c r="C223" s="93" t="s">
        <v>27</v>
      </c>
      <c r="D223" s="180"/>
      <c r="E223" s="180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  <c r="S223" s="182"/>
      <c r="T223" s="5"/>
      <c r="U223" s="5"/>
      <c r="V223" s="5"/>
      <c r="W223" s="5"/>
      <c r="X223" s="5"/>
      <c r="Y223" s="5"/>
      <c r="Z223" s="5"/>
      <c r="AA223" s="5"/>
      <c r="AB223" s="26"/>
    </row>
    <row r="224" spans="2:28" ht="16.5" thickBot="1">
      <c r="B224" s="50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51"/>
    </row>
    <row r="225" spans="2:4" ht="16.5" thickBot="1">
      <c r="B225" s="1"/>
      <c r="C225" s="2"/>
      <c r="D225" s="9"/>
    </row>
    <row r="226" spans="2:28" ht="16.5" thickBot="1">
      <c r="B226" s="52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22"/>
    </row>
    <row r="227" spans="2:28" ht="19.5" thickBot="1">
      <c r="B227" s="28"/>
      <c r="C227" s="14" t="s">
        <v>176</v>
      </c>
      <c r="D227" s="24"/>
      <c r="E227" s="2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26"/>
    </row>
    <row r="228" spans="2:28" ht="15.75">
      <c r="B228" s="28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26"/>
    </row>
    <row r="229" spans="2:28" ht="15.75">
      <c r="B229" s="28"/>
      <c r="C229" s="5" t="s">
        <v>77</v>
      </c>
      <c r="D229" s="5"/>
      <c r="E229" s="4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26"/>
    </row>
    <row r="230" spans="2:28" ht="15.75">
      <c r="B230" s="28"/>
      <c r="C230" s="4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26"/>
    </row>
    <row r="231" spans="2:28" ht="15.75">
      <c r="B231" s="28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26"/>
    </row>
    <row r="232" spans="2:28" ht="15.75">
      <c r="B232" s="28"/>
      <c r="C232" s="5" t="s">
        <v>133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26"/>
    </row>
    <row r="233" spans="2:28" ht="16.5" thickBot="1">
      <c r="B233" s="28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26"/>
    </row>
    <row r="234" spans="2:28" ht="15.75">
      <c r="B234" s="28"/>
      <c r="C234" s="5"/>
      <c r="D234" s="143">
        <f>D218</f>
        <v>2012</v>
      </c>
      <c r="E234" s="144"/>
      <c r="F234" s="144">
        <f>F210</f>
        <v>0</v>
      </c>
      <c r="G234" s="144">
        <f>D234+1</f>
        <v>2013</v>
      </c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5"/>
      <c r="T234" s="5"/>
      <c r="U234" s="5"/>
      <c r="V234" s="5"/>
      <c r="W234" s="5"/>
      <c r="X234" s="5"/>
      <c r="Y234" s="5"/>
      <c r="Z234" s="5"/>
      <c r="AA234" s="5"/>
      <c r="AB234" s="26"/>
    </row>
    <row r="235" spans="2:28" ht="16.5" thickBot="1">
      <c r="B235" s="28"/>
      <c r="C235" s="5"/>
      <c r="D235" s="123" t="str">
        <f>D219</f>
        <v>Octubre</v>
      </c>
      <c r="E235" s="124" t="str">
        <f aca="true" t="shared" si="14" ref="E235:S235">E219</f>
        <v>Noviembre</v>
      </c>
      <c r="F235" s="125" t="str">
        <f t="shared" si="14"/>
        <v>Diciembre</v>
      </c>
      <c r="G235" s="124" t="str">
        <f t="shared" si="14"/>
        <v>Enero</v>
      </c>
      <c r="H235" s="125" t="str">
        <f t="shared" si="14"/>
        <v>Febrero</v>
      </c>
      <c r="I235" s="124" t="str">
        <f t="shared" si="14"/>
        <v>Marzo</v>
      </c>
      <c r="J235" s="125" t="str">
        <f t="shared" si="14"/>
        <v>Abril</v>
      </c>
      <c r="K235" s="124" t="str">
        <f t="shared" si="14"/>
        <v>Mayo</v>
      </c>
      <c r="L235" s="125" t="str">
        <f t="shared" si="14"/>
        <v>Junio</v>
      </c>
      <c r="M235" s="124" t="str">
        <f t="shared" si="14"/>
        <v>Julio</v>
      </c>
      <c r="N235" s="125" t="str">
        <f t="shared" si="14"/>
        <v>Agosto</v>
      </c>
      <c r="O235" s="124" t="str">
        <f t="shared" si="14"/>
        <v>Septiembre</v>
      </c>
      <c r="P235" s="125" t="str">
        <f t="shared" si="14"/>
        <v>Octubre</v>
      </c>
      <c r="Q235" s="124" t="str">
        <f t="shared" si="14"/>
        <v>Noviembre</v>
      </c>
      <c r="R235" s="125" t="str">
        <f t="shared" si="14"/>
        <v>Diciembre</v>
      </c>
      <c r="S235" s="126" t="str">
        <f t="shared" si="14"/>
        <v>TOTAL</v>
      </c>
      <c r="T235" s="5"/>
      <c r="U235" s="5"/>
      <c r="V235" s="5"/>
      <c r="W235" s="5"/>
      <c r="X235" s="5"/>
      <c r="Y235" s="5"/>
      <c r="Z235" s="5"/>
      <c r="AA235" s="5"/>
      <c r="AB235" s="26"/>
    </row>
    <row r="236" spans="2:28" ht="15.75">
      <c r="B236" s="28"/>
      <c r="C236" s="120" t="s">
        <v>33</v>
      </c>
      <c r="D236" s="166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8"/>
      <c r="T236" s="5"/>
      <c r="U236" s="5"/>
      <c r="V236" s="5"/>
      <c r="W236" s="5"/>
      <c r="X236" s="5"/>
      <c r="Y236" s="5"/>
      <c r="Z236" s="5"/>
      <c r="AA236" s="5"/>
      <c r="AB236" s="26"/>
    </row>
    <row r="237" spans="2:28" ht="15.75">
      <c r="B237" s="28"/>
      <c r="C237" s="121" t="s">
        <v>34</v>
      </c>
      <c r="D237" s="169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1"/>
      <c r="T237" s="5"/>
      <c r="U237" s="5"/>
      <c r="V237" s="5"/>
      <c r="W237" s="5"/>
      <c r="X237" s="5"/>
      <c r="Y237" s="5"/>
      <c r="Z237" s="5"/>
      <c r="AA237" s="5"/>
      <c r="AB237" s="26"/>
    </row>
    <row r="238" spans="2:28" ht="15.75">
      <c r="B238" s="28"/>
      <c r="C238" s="121" t="s">
        <v>35</v>
      </c>
      <c r="D238" s="169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1"/>
      <c r="T238" s="5"/>
      <c r="U238" s="5"/>
      <c r="V238" s="5"/>
      <c r="W238" s="5"/>
      <c r="X238" s="5"/>
      <c r="Y238" s="5"/>
      <c r="Z238" s="5"/>
      <c r="AA238" s="5"/>
      <c r="AB238" s="26"/>
    </row>
    <row r="239" spans="2:28" ht="15.75">
      <c r="B239" s="28"/>
      <c r="C239" s="121" t="s">
        <v>36</v>
      </c>
      <c r="D239" s="169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1"/>
      <c r="T239" s="5"/>
      <c r="U239" s="5"/>
      <c r="V239" s="5"/>
      <c r="W239" s="5"/>
      <c r="X239" s="5"/>
      <c r="Y239" s="5"/>
      <c r="Z239" s="5"/>
      <c r="AA239" s="5"/>
      <c r="AB239" s="26"/>
    </row>
    <row r="240" spans="2:28" ht="16.5" thickBot="1">
      <c r="B240" s="28"/>
      <c r="C240" s="122" t="s">
        <v>37</v>
      </c>
      <c r="D240" s="172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4"/>
      <c r="T240" s="5"/>
      <c r="U240" s="5"/>
      <c r="V240" s="5"/>
      <c r="W240" s="5"/>
      <c r="X240" s="5"/>
      <c r="Y240" s="5"/>
      <c r="Z240" s="5"/>
      <c r="AA240" s="5"/>
      <c r="AB240" s="26"/>
    </row>
    <row r="241" spans="2:28" ht="15.75">
      <c r="B241" s="28"/>
      <c r="C241" s="5"/>
      <c r="D241" s="5"/>
      <c r="E241" s="5"/>
      <c r="F241" s="5"/>
      <c r="G241" s="127" t="s">
        <v>146</v>
      </c>
      <c r="H241" s="128"/>
      <c r="I241" s="5"/>
      <c r="J241" s="127" t="s">
        <v>147</v>
      </c>
      <c r="K241" s="128"/>
      <c r="L241" s="5"/>
      <c r="M241" s="127" t="s">
        <v>148</v>
      </c>
      <c r="N241" s="128"/>
      <c r="O241" s="5"/>
      <c r="P241" s="127" t="s">
        <v>149</v>
      </c>
      <c r="Q241" s="128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26"/>
    </row>
    <row r="242" spans="2:28" ht="15.75">
      <c r="B242" s="28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26"/>
    </row>
    <row r="243" spans="2:28" ht="15.75">
      <c r="B243" s="28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26"/>
    </row>
    <row r="244" spans="2:28" ht="15.75">
      <c r="B244" s="28"/>
      <c r="C244" s="4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26"/>
    </row>
    <row r="245" spans="2:28" ht="16.5" thickBot="1">
      <c r="B245" s="50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51"/>
    </row>
    <row r="246" spans="2:4" ht="16.5" thickBot="1">
      <c r="B246" s="1"/>
      <c r="C246" s="2"/>
      <c r="D246" s="9"/>
    </row>
    <row r="247" spans="2:28" ht="16.5" thickBot="1">
      <c r="B247" s="52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22"/>
    </row>
    <row r="248" spans="2:28" ht="19.5" thickBot="1">
      <c r="B248" s="28"/>
      <c r="C248" s="14" t="s">
        <v>177</v>
      </c>
      <c r="D248" s="24"/>
      <c r="E248" s="2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26"/>
    </row>
    <row r="249" spans="2:28" ht="15.75">
      <c r="B249" s="28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26"/>
    </row>
    <row r="250" spans="2:28" ht="15.75">
      <c r="B250" s="28"/>
      <c r="C250" s="4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26"/>
    </row>
    <row r="251" spans="2:28" ht="16.5" thickBot="1">
      <c r="B251" s="28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26"/>
    </row>
    <row r="252" spans="2:28" ht="16.5" thickBot="1">
      <c r="B252" s="28"/>
      <c r="C252" s="107" t="s">
        <v>112</v>
      </c>
      <c r="D252" s="78">
        <v>3000</v>
      </c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26"/>
    </row>
    <row r="253" spans="2:28" ht="16.5" thickBot="1">
      <c r="B253" s="28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26"/>
    </row>
    <row r="254" spans="2:28" ht="15.75">
      <c r="B254" s="28"/>
      <c r="C254" s="5"/>
      <c r="D254" s="143">
        <f>G234</f>
        <v>2013</v>
      </c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26"/>
    </row>
    <row r="255" spans="2:28" ht="16.5" thickBot="1">
      <c r="B255" s="28"/>
      <c r="C255" s="5"/>
      <c r="D255" s="37" t="str">
        <f>G235</f>
        <v>Enero</v>
      </c>
      <c r="E255" s="72" t="str">
        <f aca="true" t="shared" si="15" ref="E255:P255">H235</f>
        <v>Febrero</v>
      </c>
      <c r="F255" s="38" t="str">
        <f t="shared" si="15"/>
        <v>Marzo</v>
      </c>
      <c r="G255" s="72" t="str">
        <f t="shared" si="15"/>
        <v>Abril</v>
      </c>
      <c r="H255" s="38" t="str">
        <f t="shared" si="15"/>
        <v>Mayo</v>
      </c>
      <c r="I255" s="72" t="str">
        <f t="shared" si="15"/>
        <v>Junio</v>
      </c>
      <c r="J255" s="38" t="str">
        <f t="shared" si="15"/>
        <v>Julio</v>
      </c>
      <c r="K255" s="72" t="str">
        <f t="shared" si="15"/>
        <v>Agosto</v>
      </c>
      <c r="L255" s="38" t="str">
        <f t="shared" si="15"/>
        <v>Septiembre</v>
      </c>
      <c r="M255" s="72" t="str">
        <f t="shared" si="15"/>
        <v>Octubre</v>
      </c>
      <c r="N255" s="38" t="str">
        <f t="shared" si="15"/>
        <v>Noviembre</v>
      </c>
      <c r="O255" s="72" t="str">
        <f t="shared" si="15"/>
        <v>Diciembre</v>
      </c>
      <c r="P255" s="39" t="str">
        <f t="shared" si="15"/>
        <v>TOTAL</v>
      </c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26"/>
    </row>
    <row r="256" spans="2:28" ht="15.75">
      <c r="B256" s="28"/>
      <c r="C256" s="108" t="s">
        <v>46</v>
      </c>
      <c r="D256" s="152"/>
      <c r="E256" s="152"/>
      <c r="F256" s="152"/>
      <c r="G256" s="152"/>
      <c r="H256" s="152"/>
      <c r="I256" s="152"/>
      <c r="J256" s="152"/>
      <c r="K256" s="152"/>
      <c r="L256" s="152"/>
      <c r="M256" s="152"/>
      <c r="N256" s="152"/>
      <c r="O256" s="152"/>
      <c r="P256" s="153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26"/>
    </row>
    <row r="257" spans="2:28" ht="15.75">
      <c r="B257" s="28"/>
      <c r="C257" s="109" t="s">
        <v>47</v>
      </c>
      <c r="D257" s="152"/>
      <c r="E257" s="152"/>
      <c r="F257" s="152"/>
      <c r="G257" s="152"/>
      <c r="H257" s="152"/>
      <c r="I257" s="152"/>
      <c r="J257" s="152"/>
      <c r="K257" s="152"/>
      <c r="L257" s="152"/>
      <c r="M257" s="152"/>
      <c r="N257" s="152"/>
      <c r="O257" s="152"/>
      <c r="P257" s="153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26"/>
    </row>
    <row r="258" spans="2:28" ht="15.75">
      <c r="B258" s="28"/>
      <c r="C258" s="109" t="s">
        <v>48</v>
      </c>
      <c r="D258" s="152"/>
      <c r="E258" s="152"/>
      <c r="F258" s="152"/>
      <c r="G258" s="152"/>
      <c r="H258" s="152"/>
      <c r="I258" s="152"/>
      <c r="J258" s="152"/>
      <c r="K258" s="152"/>
      <c r="L258" s="152"/>
      <c r="M258" s="152"/>
      <c r="N258" s="152"/>
      <c r="O258" s="152"/>
      <c r="P258" s="153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26"/>
    </row>
    <row r="259" spans="2:28" ht="15.75">
      <c r="B259" s="28"/>
      <c r="C259" s="109" t="s">
        <v>49</v>
      </c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3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26"/>
    </row>
    <row r="260" spans="2:28" ht="15.75">
      <c r="B260" s="28"/>
      <c r="C260" s="109" t="s">
        <v>50</v>
      </c>
      <c r="D260" s="152"/>
      <c r="E260" s="152"/>
      <c r="F260" s="152"/>
      <c r="G260" s="152"/>
      <c r="H260" s="152"/>
      <c r="I260" s="152"/>
      <c r="J260" s="152"/>
      <c r="K260" s="152"/>
      <c r="L260" s="152"/>
      <c r="M260" s="152"/>
      <c r="N260" s="152"/>
      <c r="O260" s="152"/>
      <c r="P260" s="153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26"/>
    </row>
    <row r="261" spans="2:28" ht="15.75">
      <c r="B261" s="28"/>
      <c r="C261" s="109" t="s">
        <v>51</v>
      </c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153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26"/>
    </row>
    <row r="262" spans="2:28" ht="15.75">
      <c r="B262" s="28"/>
      <c r="C262" s="109" t="s">
        <v>52</v>
      </c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153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26"/>
    </row>
    <row r="263" spans="2:28" ht="15.75">
      <c r="B263" s="28"/>
      <c r="C263" s="109" t="s">
        <v>53</v>
      </c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153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26"/>
    </row>
    <row r="264" spans="2:28" ht="15.75">
      <c r="B264" s="28"/>
      <c r="C264" s="109" t="s">
        <v>54</v>
      </c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153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26"/>
    </row>
    <row r="265" spans="2:28" ht="15.75">
      <c r="B265" s="28"/>
      <c r="C265" s="110" t="s">
        <v>55</v>
      </c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154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26"/>
    </row>
    <row r="266" spans="2:28" s="48" customFormat="1" ht="16.5" thickBot="1">
      <c r="B266" s="46"/>
      <c r="C266" s="111" t="s">
        <v>56</v>
      </c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5"/>
      <c r="Q266" s="47"/>
      <c r="R266" s="47"/>
      <c r="S266" s="47"/>
      <c r="T266" s="47"/>
      <c r="U266" s="47"/>
      <c r="V266" s="47"/>
      <c r="W266" s="5"/>
      <c r="X266" s="5"/>
      <c r="Y266" s="5"/>
      <c r="Z266" s="5"/>
      <c r="AA266" s="5"/>
      <c r="AB266" s="26"/>
    </row>
    <row r="267" spans="2:28" ht="16.5" thickBot="1">
      <c r="B267" s="28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26"/>
    </row>
    <row r="268" spans="2:28" ht="15.75">
      <c r="B268" s="28"/>
      <c r="C268" s="108" t="s">
        <v>57</v>
      </c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159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26"/>
    </row>
    <row r="269" spans="2:28" ht="15.75">
      <c r="B269" s="28"/>
      <c r="C269" s="109" t="s">
        <v>58</v>
      </c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160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26"/>
    </row>
    <row r="270" spans="2:28" ht="15.75">
      <c r="B270" s="28"/>
      <c r="C270" s="109" t="s">
        <v>59</v>
      </c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160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26"/>
    </row>
    <row r="271" spans="2:28" ht="15.75">
      <c r="B271" s="28"/>
      <c r="C271" s="110" t="s">
        <v>60</v>
      </c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161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26"/>
    </row>
    <row r="272" spans="2:28" s="48" customFormat="1" ht="16.5" thickBot="1">
      <c r="B272" s="46"/>
      <c r="C272" s="111" t="s">
        <v>61</v>
      </c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8"/>
      <c r="Q272" s="47"/>
      <c r="R272" s="47"/>
      <c r="S272" s="47"/>
      <c r="T272" s="47"/>
      <c r="U272" s="47"/>
      <c r="V272" s="47"/>
      <c r="W272" s="5"/>
      <c r="X272" s="5"/>
      <c r="Y272" s="5"/>
      <c r="Z272" s="5"/>
      <c r="AA272" s="5"/>
      <c r="AB272" s="26"/>
    </row>
    <row r="273" spans="2:28" ht="16.5" thickBot="1">
      <c r="B273" s="28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26"/>
    </row>
    <row r="274" spans="2:28" ht="15.75">
      <c r="B274" s="28"/>
      <c r="C274" s="108" t="s">
        <v>62</v>
      </c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162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26"/>
    </row>
    <row r="275" spans="2:28" ht="15.75">
      <c r="B275" s="28"/>
      <c r="C275" s="109" t="s">
        <v>63</v>
      </c>
      <c r="D275" s="152"/>
      <c r="E275" s="152"/>
      <c r="F275" s="152"/>
      <c r="G275" s="152"/>
      <c r="H275" s="152"/>
      <c r="I275" s="152"/>
      <c r="J275" s="152"/>
      <c r="K275" s="152"/>
      <c r="L275" s="152"/>
      <c r="M275" s="152"/>
      <c r="N275" s="152"/>
      <c r="O275" s="152"/>
      <c r="P275" s="153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26"/>
    </row>
    <row r="276" spans="2:28" ht="15.75">
      <c r="B276" s="28"/>
      <c r="C276" s="109" t="s">
        <v>114</v>
      </c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153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26"/>
    </row>
    <row r="277" spans="2:28" ht="15.75">
      <c r="B277" s="28"/>
      <c r="C277" s="109" t="s">
        <v>64</v>
      </c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153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26"/>
    </row>
    <row r="278" spans="2:28" ht="15.75">
      <c r="B278" s="28"/>
      <c r="C278" s="109" t="s">
        <v>65</v>
      </c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153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26"/>
    </row>
    <row r="279" spans="2:28" ht="15.75">
      <c r="B279" s="28"/>
      <c r="C279" s="109" t="s">
        <v>66</v>
      </c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153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26"/>
    </row>
    <row r="280" spans="2:28" ht="15.75">
      <c r="B280" s="28"/>
      <c r="C280" s="109" t="s">
        <v>70</v>
      </c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  <c r="N280" s="152"/>
      <c r="O280" s="152"/>
      <c r="P280" s="153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26"/>
    </row>
    <row r="281" spans="2:28" ht="16.5" thickBot="1">
      <c r="B281" s="28"/>
      <c r="C281" s="111" t="s">
        <v>67</v>
      </c>
      <c r="D281" s="164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3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26"/>
    </row>
    <row r="282" spans="2:28" ht="16.5" thickBot="1">
      <c r="B282" s="28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26"/>
    </row>
    <row r="283" spans="2:28" ht="15.75">
      <c r="B283" s="28"/>
      <c r="C283" s="112" t="s">
        <v>68</v>
      </c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2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26"/>
    </row>
    <row r="284" spans="2:28" ht="15.75">
      <c r="B284" s="28"/>
      <c r="C284" s="113" t="s">
        <v>69</v>
      </c>
      <c r="D284" s="152"/>
      <c r="E284" s="152"/>
      <c r="F284" s="152"/>
      <c r="G284" s="152"/>
      <c r="H284" s="152"/>
      <c r="I284" s="152"/>
      <c r="J284" s="152"/>
      <c r="K284" s="152"/>
      <c r="L284" s="152"/>
      <c r="M284" s="152"/>
      <c r="N284" s="152"/>
      <c r="O284" s="152"/>
      <c r="P284" s="153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26"/>
    </row>
    <row r="285" spans="2:28" ht="15.75">
      <c r="B285" s="28"/>
      <c r="C285" s="114" t="s">
        <v>72</v>
      </c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  <c r="N285" s="152"/>
      <c r="O285" s="152"/>
      <c r="P285" s="153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26"/>
    </row>
    <row r="286" spans="2:28" ht="16.5" thickBot="1">
      <c r="B286" s="28"/>
      <c r="C286" s="115" t="s">
        <v>71</v>
      </c>
      <c r="D286" s="164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3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26"/>
    </row>
    <row r="287" spans="2:28" ht="15.75">
      <c r="B287" s="28"/>
      <c r="C287" s="5"/>
      <c r="D287" s="129"/>
      <c r="E287" s="130"/>
      <c r="F287" s="117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26"/>
    </row>
    <row r="288" spans="2:28" ht="15.75">
      <c r="B288" s="28"/>
      <c r="C288" s="5"/>
      <c r="D288" s="82"/>
      <c r="E288" s="82"/>
      <c r="F288" s="82"/>
      <c r="G288" s="82"/>
      <c r="H288" s="82"/>
      <c r="I288" s="82"/>
      <c r="J288" s="82"/>
      <c r="K288" s="82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26"/>
    </row>
    <row r="289" spans="2:28" ht="15.75">
      <c r="B289" s="28"/>
      <c r="C289" s="5" t="s">
        <v>120</v>
      </c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26"/>
    </row>
    <row r="290" spans="2:28" ht="16.5" thickBot="1">
      <c r="B290" s="28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26"/>
    </row>
    <row r="291" spans="2:28" ht="16.5" thickBot="1">
      <c r="B291" s="28"/>
      <c r="C291" s="19" t="s">
        <v>103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26"/>
    </row>
    <row r="292" spans="2:28" ht="15.75">
      <c r="B292" s="28"/>
      <c r="C292" s="31" t="s">
        <v>102</v>
      </c>
      <c r="D292" s="32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26"/>
    </row>
    <row r="293" spans="2:28" ht="15.75">
      <c r="B293" s="28"/>
      <c r="C293" s="33" t="s">
        <v>118</v>
      </c>
      <c r="D293" s="3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26"/>
    </row>
    <row r="294" spans="2:28" ht="15.75">
      <c r="B294" s="28"/>
      <c r="C294" s="33" t="s">
        <v>115</v>
      </c>
      <c r="D294" s="3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26"/>
    </row>
    <row r="295" spans="2:28" ht="15.75">
      <c r="B295" s="28"/>
      <c r="C295" s="33" t="s">
        <v>116</v>
      </c>
      <c r="D295" s="3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26"/>
    </row>
    <row r="296" spans="2:28" ht="15.75">
      <c r="B296" s="28"/>
      <c r="C296" s="33" t="s">
        <v>119</v>
      </c>
      <c r="D296" s="3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26"/>
    </row>
    <row r="297" spans="2:28" ht="15.75">
      <c r="B297" s="28"/>
      <c r="C297" s="33"/>
      <c r="D297" s="3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26"/>
    </row>
    <row r="298" spans="2:28" ht="16.5" thickBot="1">
      <c r="B298" s="28"/>
      <c r="C298" s="35"/>
      <c r="D298" s="36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26"/>
    </row>
    <row r="299" spans="2:28" ht="15.75">
      <c r="B299" s="28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26"/>
    </row>
    <row r="300" spans="2:28" ht="15.75">
      <c r="B300" s="28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26"/>
    </row>
    <row r="301" spans="2:28" ht="15.75">
      <c r="B301" s="28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26"/>
    </row>
    <row r="302" spans="2:28" ht="15.75">
      <c r="B302" s="28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26"/>
    </row>
    <row r="303" spans="2:28" ht="15.75">
      <c r="B303" s="28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26"/>
    </row>
    <row r="304" spans="2:28" ht="15.75">
      <c r="B304" s="28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26"/>
    </row>
    <row r="305" spans="2:28" ht="15.75">
      <c r="B305" s="28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26"/>
    </row>
    <row r="306" spans="2:28" ht="15.75">
      <c r="B306" s="28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26"/>
    </row>
    <row r="307" spans="2:28" ht="15.75">
      <c r="B307" s="28"/>
      <c r="C307" s="5" t="s">
        <v>122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26"/>
    </row>
    <row r="308" spans="2:28" ht="15.75">
      <c r="B308" s="28"/>
      <c r="C308" s="5" t="s">
        <v>42</v>
      </c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26"/>
    </row>
    <row r="309" spans="2:28" ht="15.75">
      <c r="B309" s="28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26"/>
    </row>
    <row r="310" spans="2:28" ht="15.75">
      <c r="B310" s="28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26"/>
    </row>
    <row r="311" spans="2:28" ht="16.5" thickBot="1">
      <c r="B311" s="28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26"/>
    </row>
    <row r="312" spans="2:28" ht="16.5" thickBot="1">
      <c r="B312" s="28"/>
      <c r="C312" s="19" t="s">
        <v>103</v>
      </c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26"/>
    </row>
    <row r="313" spans="2:28" ht="15.75">
      <c r="B313" s="28"/>
      <c r="C313" s="31" t="s">
        <v>102</v>
      </c>
      <c r="D313" s="32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26"/>
    </row>
    <row r="314" spans="2:28" ht="15.75">
      <c r="B314" s="28"/>
      <c r="C314" s="33" t="s">
        <v>121</v>
      </c>
      <c r="D314" s="3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26"/>
    </row>
    <row r="315" spans="2:28" ht="15.75">
      <c r="B315" s="28"/>
      <c r="C315" s="33" t="s">
        <v>123</v>
      </c>
      <c r="D315" s="3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26"/>
    </row>
    <row r="316" spans="2:28" ht="15.75">
      <c r="B316" s="28"/>
      <c r="C316" s="33" t="s">
        <v>125</v>
      </c>
      <c r="D316" s="3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26"/>
    </row>
    <row r="317" spans="2:28" ht="15.75">
      <c r="B317" s="28"/>
      <c r="C317" s="33" t="s">
        <v>124</v>
      </c>
      <c r="D317" s="3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26"/>
    </row>
    <row r="318" spans="2:28" ht="15.75">
      <c r="B318" s="28"/>
      <c r="C318" s="33" t="s">
        <v>126</v>
      </c>
      <c r="D318" s="3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26"/>
    </row>
    <row r="319" spans="2:28" ht="16.5" thickBot="1">
      <c r="B319" s="28"/>
      <c r="C319" s="35"/>
      <c r="D319" s="36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26"/>
    </row>
    <row r="320" spans="2:28" ht="15.75">
      <c r="B320" s="28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26"/>
    </row>
    <row r="321" spans="2:28" ht="15.75">
      <c r="B321" s="28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26"/>
    </row>
    <row r="322" spans="2:28" ht="15.75">
      <c r="B322" s="28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26"/>
    </row>
    <row r="323" spans="2:28" ht="15.75">
      <c r="B323" s="28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26"/>
    </row>
    <row r="324" spans="2:28" ht="15.75">
      <c r="B324" s="28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26"/>
    </row>
    <row r="325" spans="2:28" ht="15.75">
      <c r="B325" s="28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26"/>
    </row>
    <row r="326" spans="2:28" ht="15.75">
      <c r="B326" s="28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26"/>
    </row>
    <row r="327" spans="2:28" ht="15.75">
      <c r="B327" s="28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26"/>
    </row>
    <row r="328" spans="2:28" ht="15.75">
      <c r="B328" s="28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26"/>
    </row>
    <row r="329" spans="2:28" ht="15.75">
      <c r="B329" s="28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26"/>
    </row>
    <row r="330" spans="2:28" ht="16.5" thickBot="1">
      <c r="B330" s="50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51"/>
    </row>
  </sheetData>
  <sheetProtection/>
  <mergeCells count="23">
    <mergeCell ref="D12:O12"/>
    <mergeCell ref="P12:AA12"/>
    <mergeCell ref="D41:O41"/>
    <mergeCell ref="D88:O88"/>
    <mergeCell ref="P88:AA88"/>
    <mergeCell ref="B2:P3"/>
    <mergeCell ref="D94:O94"/>
    <mergeCell ref="D101:O101"/>
    <mergeCell ref="D108:O108"/>
    <mergeCell ref="P108:AA108"/>
    <mergeCell ref="AB108:AM108"/>
    <mergeCell ref="D146:F146"/>
    <mergeCell ref="G146:S146"/>
    <mergeCell ref="D234:F234"/>
    <mergeCell ref="G234:S234"/>
    <mergeCell ref="D254:F254"/>
    <mergeCell ref="G254:P254"/>
    <mergeCell ref="D167:F167"/>
    <mergeCell ref="G167:S167"/>
    <mergeCell ref="D188:F188"/>
    <mergeCell ref="G188:S188"/>
    <mergeCell ref="D218:F218"/>
    <mergeCell ref="G218:S218"/>
  </mergeCells>
  <dataValidations count="2">
    <dataValidation type="decimal" allowBlank="1" showInputMessage="1" showErrorMessage="1" prompt="Ponga el tipo de IVA" sqref="D132">
      <formula1>0</formula1>
      <formula2>1</formula2>
    </dataValidation>
    <dataValidation operator="lessThan" allowBlank="1" showInputMessage="1" showErrorMessage="1" sqref="D285:O28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2014-11-19T11:39:40Z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