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05" windowWidth="20055" windowHeight="8445" activeTab="1"/>
  </bookViews>
  <sheets>
    <sheet name="ANÁLISIS" sheetId="1" r:id="rId1"/>
    <sheet name="DETALLES" sheetId="2" r:id="rId2"/>
  </sheets>
  <externalReferences>
    <externalReference r:id="rId3"/>
  </externalReferences>
  <definedNames>
    <definedName name="alcanzable">[1]calculos!$G$38:$G$41</definedName>
    <definedName name="riesgos">[1]calculos!$G$53:$G$56</definedName>
    <definedName name="satisfaccion">[1]calculos!$G$46:$G$49</definedName>
    <definedName name="sensibilidad2">[1]calculos!$L$53:$L$56</definedName>
  </definedNames>
  <calcPr calcId="145621"/>
</workbook>
</file>

<file path=xl/calcChain.xml><?xml version="1.0" encoding="utf-8"?>
<calcChain xmlns="http://schemas.openxmlformats.org/spreadsheetml/2006/main">
  <c r="E109" i="2" l="1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95" i="2" s="1"/>
  <c r="E74" i="2"/>
  <c r="C69" i="2"/>
  <c r="C71" i="2" s="1"/>
  <c r="C54" i="2"/>
  <c r="C27" i="2"/>
  <c r="G30" i="1"/>
  <c r="G29" i="1"/>
  <c r="C29" i="1"/>
  <c r="G28" i="1"/>
  <c r="G26" i="1"/>
  <c r="G25" i="1"/>
  <c r="G23" i="1"/>
  <c r="G22" i="1"/>
  <c r="G21" i="1"/>
  <c r="M19" i="1"/>
  <c r="G19" i="1"/>
  <c r="M18" i="1"/>
  <c r="G18" i="1"/>
  <c r="G16" i="1"/>
  <c r="M15" i="1"/>
  <c r="G15" i="1"/>
  <c r="N14" i="1"/>
  <c r="G14" i="1"/>
  <c r="G13" i="1"/>
  <c r="M12" i="1"/>
  <c r="G12" i="1"/>
  <c r="C12" i="1"/>
  <c r="N11" i="1"/>
  <c r="G11" i="1"/>
  <c r="G10" i="1"/>
  <c r="C10" i="1"/>
  <c r="G27" i="1" s="1"/>
  <c r="M9" i="1"/>
  <c r="G9" i="1"/>
  <c r="N8" i="1"/>
  <c r="G8" i="1"/>
  <c r="G7" i="1"/>
  <c r="M6" i="1"/>
  <c r="G6" i="1"/>
  <c r="B30" i="1" s="1"/>
  <c r="N5" i="1"/>
  <c r="C5" i="1"/>
  <c r="K2" i="1"/>
  <c r="K6" i="1" l="1"/>
  <c r="C56" i="2"/>
</calcChain>
</file>

<file path=xl/comments1.xml><?xml version="1.0" encoding="utf-8"?>
<comments xmlns="http://schemas.openxmlformats.org/spreadsheetml/2006/main">
  <authors>
    <author>Autor</author>
  </authors>
  <commentList>
    <comment ref="B5" authorId="0">
      <text>
        <r>
          <rPr>
            <b/>
            <sz val="9"/>
            <color indexed="16"/>
            <rFont val="Tahoma"/>
            <family val="2"/>
          </rPr>
          <t>INVERSIONES EN ACTIVO INMOVILIZADO</t>
        </r>
        <r>
          <rPr>
            <b/>
            <sz val="8"/>
            <color indexed="60"/>
            <rFont val="Tahoma"/>
            <family val="2"/>
          </rPr>
          <t xml:space="preserve">
</t>
        </r>
        <r>
          <rPr>
            <sz val="8"/>
            <color indexed="60"/>
            <rFont val="Tahoma"/>
            <family val="2"/>
          </rPr>
          <t>pueden ser activos:</t>
        </r>
        <r>
          <rPr>
            <b/>
            <sz val="8"/>
            <color indexed="60"/>
            <rFont val="Tahoma"/>
            <family val="2"/>
          </rPr>
          <t xml:space="preserve">
- MATERIALES: </t>
        </r>
        <r>
          <rPr>
            <sz val="8"/>
            <color indexed="60"/>
            <rFont val="Tahoma"/>
            <family val="2"/>
          </rPr>
          <t xml:space="preserve">Terrenos, locales, maquinaria, etc.
</t>
        </r>
        <r>
          <rPr>
            <b/>
            <sz val="8"/>
            <color indexed="60"/>
            <rFont val="Tahoma"/>
            <family val="2"/>
          </rPr>
          <t xml:space="preserve">- INMATERIALES: </t>
        </r>
        <r>
          <rPr>
            <sz val="8"/>
            <color indexed="60"/>
            <rFont val="Tahoma"/>
            <family val="2"/>
          </rPr>
          <t>Software, licencias, etc.</t>
        </r>
        <r>
          <rPr>
            <b/>
            <sz val="8"/>
            <color indexed="60"/>
            <rFont val="Tahoma"/>
            <family val="2"/>
          </rPr>
          <t xml:space="preserve">
</t>
        </r>
        <r>
          <rPr>
            <sz val="8"/>
            <color indexed="60"/>
            <rFont val="Tahoma"/>
            <family val="2"/>
          </rPr>
          <t xml:space="preserve">Si tienes gastos amortizables súmalos también.
</t>
        </r>
        <r>
          <rPr>
            <b/>
            <sz val="9"/>
            <color indexed="81"/>
            <rFont val="Tahoma"/>
            <family val="2"/>
          </rPr>
          <t>Pon el importe total.</t>
        </r>
        <r>
          <rPr>
            <sz val="8"/>
            <color indexed="60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Si deseas detallar las inversiones, haz clic en el link</t>
        </r>
      </text>
    </comment>
    <comment ref="B6" authorId="0">
      <text>
        <r>
          <rPr>
            <b/>
            <sz val="9"/>
            <color indexed="16"/>
            <rFont val="Tahoma"/>
            <family val="2"/>
          </rPr>
          <t>INVERSIONES EN ACTIVO INMOVILIZADO</t>
        </r>
        <r>
          <rPr>
            <b/>
            <sz val="8"/>
            <color indexed="60"/>
            <rFont val="Tahoma"/>
            <family val="2"/>
          </rPr>
          <t xml:space="preserve">
</t>
        </r>
        <r>
          <rPr>
            <b/>
            <sz val="8"/>
            <color indexed="16"/>
            <rFont val="Tahoma"/>
            <family val="2"/>
          </rPr>
          <t xml:space="preserve">Pon el importe total, </t>
        </r>
        <r>
          <rPr>
            <sz val="8"/>
            <color indexed="16"/>
            <rFont val="Tahoma"/>
            <family val="2"/>
          </rPr>
          <t>pueden ser activos:</t>
        </r>
        <r>
          <rPr>
            <b/>
            <sz val="8"/>
            <color indexed="16"/>
            <rFont val="Tahoma"/>
            <family val="2"/>
          </rPr>
          <t xml:space="preserve">
- MATERIALES: </t>
        </r>
        <r>
          <rPr>
            <sz val="8"/>
            <color indexed="16"/>
            <rFont val="Tahoma"/>
            <family val="2"/>
          </rPr>
          <t xml:space="preserve">Terrenos, locales, maquinaria, etc.
</t>
        </r>
        <r>
          <rPr>
            <b/>
            <sz val="8"/>
            <color indexed="16"/>
            <rFont val="Tahoma"/>
            <family val="2"/>
          </rPr>
          <t xml:space="preserve">- INMATERIALES: </t>
        </r>
        <r>
          <rPr>
            <sz val="8"/>
            <color indexed="16"/>
            <rFont val="Tahoma"/>
            <family val="2"/>
          </rPr>
          <t>Software, licencias, etc.</t>
        </r>
        <r>
          <rPr>
            <b/>
            <sz val="8"/>
            <color indexed="16"/>
            <rFont val="Tahoma"/>
            <family val="2"/>
          </rPr>
          <t xml:space="preserve">
</t>
        </r>
        <r>
          <rPr>
            <sz val="8"/>
            <color indexed="16"/>
            <rFont val="Tahoma"/>
            <family val="2"/>
          </rPr>
          <t>Si tienes gastos amortizables súmalos también.</t>
        </r>
        <r>
          <rPr>
            <sz val="8"/>
            <color indexed="60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Si deseas detallar las inversiones, haz clic en el link</t>
        </r>
      </text>
    </comment>
    <comment ref="J6" authorId="0">
      <text>
        <r>
          <rPr>
            <b/>
            <sz val="9"/>
            <color indexed="16"/>
            <rFont val="Tahoma"/>
            <family val="2"/>
          </rPr>
          <t xml:space="preserve">Valora la dificultad de alcanzar
las ventas. </t>
        </r>
        <r>
          <rPr>
            <sz val="9"/>
            <color indexed="60"/>
            <rFont val="Tahoma"/>
            <family val="2"/>
          </rPr>
          <t xml:space="preserve">Elige de la lista.
</t>
        </r>
        <r>
          <rPr>
            <sz val="8"/>
            <color indexed="60"/>
            <rFont val="Tahoma"/>
            <family val="2"/>
          </rPr>
          <t>Cuanto más fácil, más puntuación 
Cuenta en VENTAS</t>
        </r>
      </text>
    </comment>
    <comment ref="B7" authorId="0">
      <text>
        <r>
          <rPr>
            <b/>
            <sz val="10"/>
            <color indexed="16"/>
            <rFont val="Tahoma"/>
            <family val="2"/>
          </rPr>
          <t>Existencias iniciales:</t>
        </r>
        <r>
          <rPr>
            <b/>
            <sz val="9"/>
            <color indexed="60"/>
            <rFont val="Tahoma"/>
            <family val="2"/>
          </rPr>
          <t xml:space="preserve">
</t>
        </r>
        <r>
          <rPr>
            <sz val="9"/>
            <color indexed="60"/>
            <rFont val="Tahoma"/>
            <family val="2"/>
          </rPr>
          <t xml:space="preserve">Stock inicial de mercancías o materias primas 
necesarias para comenzar.
</t>
        </r>
        <r>
          <rPr>
            <sz val="8"/>
            <color indexed="60"/>
            <rFont val="Tahoma"/>
            <family val="2"/>
          </rPr>
          <t>Se entiende que lo necesitarás en el momento del inicio</t>
        </r>
      </text>
    </comment>
    <comment ref="B8" authorId="0">
      <text>
        <r>
          <rPr>
            <b/>
            <sz val="10"/>
            <color indexed="16"/>
            <rFont val="Tahoma"/>
            <family val="2"/>
          </rPr>
          <t>Provisión de fondos iniciales:</t>
        </r>
        <r>
          <rPr>
            <b/>
            <sz val="9"/>
            <color indexed="60"/>
            <rFont val="Tahoma"/>
            <family val="2"/>
          </rPr>
          <t xml:space="preserve">
</t>
        </r>
        <r>
          <rPr>
            <sz val="9"/>
            <color indexed="60"/>
            <rFont val="Tahoma"/>
            <family val="2"/>
          </rPr>
          <t xml:space="preserve">Estimación de dinero líquido necesario para sustentar 
el negocio hasta que las ventas cubran los gastos.
</t>
        </r>
        <r>
          <rPr>
            <sz val="8"/>
            <color indexed="60"/>
            <rFont val="Tahoma"/>
            <family val="2"/>
          </rPr>
          <t xml:space="preserve">Se entiende que lo necesitarás en el momento del inicio.
</t>
        </r>
        <r>
          <rPr>
            <b/>
            <sz val="8"/>
            <color indexed="81"/>
            <rFont val="Tahoma"/>
            <family val="2"/>
          </rPr>
          <t>Si deseas detallar las inversiones, haz clic en el link</t>
        </r>
      </text>
    </comment>
    <comment ref="J8" authorId="0">
      <text>
        <r>
          <rPr>
            <b/>
            <sz val="9"/>
            <color indexed="16"/>
            <rFont val="Tahoma"/>
            <family val="2"/>
          </rPr>
          <t>Valora cualitativamente el margen bruto</t>
        </r>
        <r>
          <rPr>
            <b/>
            <sz val="9"/>
            <color indexed="60"/>
            <rFont val="Tahoma"/>
            <family val="2"/>
          </rPr>
          <t xml:space="preserve">
</t>
        </r>
        <r>
          <rPr>
            <sz val="9"/>
            <color indexed="60"/>
            <rFont val="Tahoma"/>
            <family val="2"/>
          </rPr>
          <t xml:space="preserve">Elige de la lista.
</t>
        </r>
        <r>
          <rPr>
            <sz val="8"/>
            <color indexed="60"/>
            <rFont val="Tahoma"/>
            <family val="2"/>
          </rPr>
          <t>A mayor margen más puntuación 
Cuenta en sensibilidad</t>
        </r>
      </text>
    </comment>
    <comment ref="B10" authorId="0">
      <text>
        <r>
          <rPr>
            <b/>
            <sz val="9"/>
            <color indexed="16"/>
            <rFont val="Tahoma"/>
            <family val="2"/>
          </rPr>
          <t>FINANCIACIÓN DE LAS INVERSIONES</t>
        </r>
        <r>
          <rPr>
            <b/>
            <sz val="8"/>
            <color indexed="60"/>
            <rFont val="Tahoma"/>
            <family val="2"/>
          </rPr>
          <t xml:space="preserve">
¿Quien y cómo ? </t>
        </r>
        <r>
          <rPr>
            <sz val="8"/>
            <color indexed="60"/>
            <rFont val="Tahoma"/>
            <family val="2"/>
          </rPr>
          <t>Puede ser:</t>
        </r>
        <r>
          <rPr>
            <b/>
            <sz val="8"/>
            <color indexed="60"/>
            <rFont val="Tahoma"/>
            <family val="2"/>
          </rPr>
          <t xml:space="preserve">
- Fondos propios: </t>
        </r>
        <r>
          <rPr>
            <sz val="8"/>
            <color indexed="60"/>
            <rFont val="Tahoma"/>
            <family val="2"/>
          </rPr>
          <t xml:space="preserve">Capitales aportados por los socios
  y subvenciones a fondo perdido.
</t>
        </r>
        <r>
          <rPr>
            <b/>
            <sz val="8"/>
            <color indexed="60"/>
            <rFont val="Tahoma"/>
            <family val="2"/>
          </rPr>
          <t>- Préstamos de terceros</t>
        </r>
        <r>
          <rPr>
            <sz val="8"/>
            <color indexed="60"/>
            <rFont val="Tahoma"/>
            <family val="2"/>
          </rPr>
          <t xml:space="preserve">.
- </t>
        </r>
        <r>
          <rPr>
            <b/>
            <sz val="8"/>
            <color indexed="60"/>
            <rFont val="Tahoma"/>
            <family val="2"/>
          </rPr>
          <t xml:space="preserve">% de interés anual </t>
        </r>
        <r>
          <rPr>
            <sz val="8"/>
            <color indexed="60"/>
            <rFont val="Tahoma"/>
            <family val="2"/>
          </rPr>
          <t>de dichos préstamos</t>
        </r>
      </text>
    </comment>
    <comment ref="B11" authorId="0">
      <text>
        <r>
          <rPr>
            <b/>
            <sz val="10"/>
            <color indexed="16"/>
            <rFont val="Tahoma"/>
            <family val="2"/>
          </rPr>
          <t xml:space="preserve"> Importe total de fondos propios: </t>
        </r>
        <r>
          <rPr>
            <b/>
            <sz val="8"/>
            <color indexed="60"/>
            <rFont val="Tahoma"/>
            <family val="2"/>
          </rPr>
          <t xml:space="preserve">
 </t>
        </r>
        <r>
          <rPr>
            <sz val="8"/>
            <color indexed="60"/>
            <rFont val="Tahoma"/>
            <family val="2"/>
          </rPr>
          <t xml:space="preserve">Capitales aportados por los socios y subvenciones a fondo perdido.
 </t>
        </r>
        <r>
          <rPr>
            <b/>
            <sz val="9"/>
            <color indexed="81"/>
            <rFont val="Tahoma"/>
            <family val="2"/>
          </rPr>
          <t xml:space="preserve">Pon aquí el importe total aportado por los socios
 </t>
        </r>
        <r>
          <rPr>
            <sz val="9"/>
            <color indexed="81"/>
            <rFont val="Tahoma"/>
            <family val="2"/>
          </rPr>
          <t xml:space="preserve">y las subvenciones a fondo perdido (si las hay)
 </t>
        </r>
        <r>
          <rPr>
            <b/>
            <sz val="9"/>
            <color indexed="81"/>
            <rFont val="Tahoma"/>
            <family val="2"/>
          </rPr>
          <t>Ten en cuenta:</t>
        </r>
        <r>
          <rPr>
            <sz val="9"/>
            <color indexed="81"/>
            <rFont val="Tahoma"/>
            <family val="2"/>
          </rPr>
          <t xml:space="preserve"> Si el importe que pongas aquí cubre o 
supera el total de inversiones (ver arriba), NO se preveerá 
ningún préstamo.</t>
        </r>
      </text>
    </comment>
    <comment ref="B12" authorId="0">
      <text>
        <r>
          <rPr>
            <b/>
            <sz val="8"/>
            <color indexed="60"/>
            <rFont val="Tahoma"/>
            <family val="2"/>
          </rPr>
          <t xml:space="preserve"> </t>
        </r>
        <r>
          <rPr>
            <b/>
            <sz val="9"/>
            <color indexed="16"/>
            <rFont val="Tahoma"/>
            <family val="2"/>
          </rPr>
          <t xml:space="preserve">Importe total financiado mediante préstamos de terceros </t>
        </r>
        <r>
          <rPr>
            <b/>
            <sz val="8"/>
            <color indexed="60"/>
            <rFont val="Tahoma"/>
            <family val="2"/>
          </rPr>
          <t xml:space="preserve">
 </t>
        </r>
        <r>
          <rPr>
            <sz val="8"/>
            <color indexed="60"/>
            <rFont val="Tahoma"/>
            <family val="2"/>
          </rPr>
          <t>Parte del total inversiones que no cubre lo aportado por los socios</t>
        </r>
      </text>
    </comment>
    <comment ref="F12" authorId="0">
      <text>
        <r>
          <rPr>
            <sz val="8"/>
            <color indexed="60"/>
            <rFont val="Tahoma"/>
            <family val="2"/>
          </rPr>
          <t>Intereses de los préstamos. 
Se aplica el tipo interés
especificado.</t>
        </r>
      </text>
    </comment>
    <comment ref="B13" authorId="0">
      <text>
        <r>
          <rPr>
            <b/>
            <sz val="8"/>
            <color indexed="60"/>
            <rFont val="Tahoma"/>
            <family val="2"/>
          </rPr>
          <t xml:space="preserve"> </t>
        </r>
        <r>
          <rPr>
            <b/>
            <sz val="9"/>
            <color indexed="16"/>
            <rFont val="Tahoma"/>
            <family val="2"/>
          </rPr>
          <t xml:space="preserve">Pon el % de interés anual que se aplicará </t>
        </r>
        <r>
          <rPr>
            <b/>
            <sz val="8"/>
            <color indexed="60"/>
            <rFont val="Tahoma"/>
            <family val="2"/>
          </rPr>
          <t xml:space="preserve">
 </t>
        </r>
        <r>
          <rPr>
            <sz val="8"/>
            <color indexed="60"/>
            <rFont val="Tahoma"/>
            <family val="2"/>
          </rPr>
          <t>Pon el % que crees se acercará más a la realidad de 
coste financiero</t>
        </r>
      </text>
    </comment>
    <comment ref="F13" authorId="0">
      <text>
        <r>
          <rPr>
            <sz val="8"/>
            <color indexed="60"/>
            <rFont val="Tahoma"/>
            <family val="2"/>
          </rPr>
          <t>Rendimiento anual esperado de las 
aportaciones de los socios (a modo
de depreciación). Se aplica el % de
rendimiento deseado</t>
        </r>
      </text>
    </comment>
    <comment ref="J14" authorId="0">
      <text>
        <r>
          <rPr>
            <b/>
            <sz val="9"/>
            <color indexed="16"/>
            <rFont val="Tahoma"/>
            <family val="2"/>
          </rPr>
          <t xml:space="preserve">Valora el BENIFICIO PREVISTO </t>
        </r>
        <r>
          <rPr>
            <b/>
            <sz val="9"/>
            <color indexed="60"/>
            <rFont val="Tahoma"/>
            <family val="2"/>
          </rPr>
          <t xml:space="preserve">(cantidad)
</t>
        </r>
        <r>
          <rPr>
            <sz val="8"/>
            <color indexed="60"/>
            <rFont val="Tahoma"/>
            <family val="2"/>
          </rPr>
          <t>Elige de la lista: grado de satisfacción para los accionistas
Cuanta mas satisfacción, más puntuación 
Cuenta en rentabilidad</t>
        </r>
      </text>
    </comment>
    <comment ref="B15" authorId="0">
      <text>
        <r>
          <rPr>
            <b/>
            <sz val="9"/>
            <color indexed="16"/>
            <rFont val="Tahoma"/>
            <family val="2"/>
          </rPr>
          <t>GASTOS OPERATIVOS MENSUALES</t>
        </r>
        <r>
          <rPr>
            <sz val="8"/>
            <color indexed="60"/>
            <rFont val="Tahoma"/>
            <family val="2"/>
          </rPr>
          <t xml:space="preserve">
Gastos previstos de la actividad ordinaria.</t>
        </r>
      </text>
    </comment>
    <comment ref="J15" authorId="0">
      <text>
        <r>
          <rPr>
            <b/>
            <sz val="9"/>
            <color indexed="60"/>
            <rFont val="Tahoma"/>
            <family val="2"/>
          </rPr>
          <t xml:space="preserve">Valora el cash-flow previsto
</t>
        </r>
        <r>
          <rPr>
            <sz val="9"/>
            <color indexed="60"/>
            <rFont val="Tahoma"/>
            <family val="2"/>
          </rPr>
          <t xml:space="preserve">Elige de la lista.
Cuanto mas elevado, más puntuación
Cuenta en liquidez </t>
        </r>
      </text>
    </comment>
    <comment ref="B16" authorId="0">
      <text>
        <r>
          <rPr>
            <b/>
            <sz val="9"/>
            <color indexed="16"/>
            <rFont val="Tahoma"/>
            <family val="2"/>
          </rPr>
          <t>COSTE MENSUAL DE PERSONAL</t>
        </r>
        <r>
          <rPr>
            <b/>
            <sz val="8"/>
            <color indexed="60"/>
            <rFont val="Tahoma"/>
            <family val="2"/>
          </rPr>
          <t xml:space="preserve">
Pon el importe TOTAL MENSUAL </t>
        </r>
        <r>
          <rPr>
            <sz val="8"/>
            <color indexed="60"/>
            <rFont val="Tahoma"/>
            <family val="2"/>
          </rPr>
          <t xml:space="preserve">de gastos 
de personal, debe incluir (si corresponde):
- Salarios, comisiones y primas en bruto, promedio mensual.
- Costes adicionales para la empresa (Seguros sociales y otros).
</t>
        </r>
        <r>
          <rPr>
            <b/>
            <sz val="8"/>
            <color indexed="81"/>
            <rFont val="Tahoma"/>
            <family val="2"/>
          </rPr>
          <t>Si deseas detallar estos gastos, haz clic en el link</t>
        </r>
      </text>
    </comment>
    <comment ref="J16" authorId="0">
      <text>
        <r>
          <rPr>
            <b/>
            <sz val="9"/>
            <color indexed="60"/>
            <rFont val="Tahoma"/>
            <family val="2"/>
          </rPr>
          <t xml:space="preserve">Valora el  FONDO DE MANIOBRA previsto
</t>
        </r>
        <r>
          <rPr>
            <sz val="9"/>
            <color indexed="60"/>
            <rFont val="Tahoma"/>
            <family val="2"/>
          </rPr>
          <t>Elige de la lista.
Cuanto mayor, más puntuación 
Suma en liquidez</t>
        </r>
      </text>
    </comment>
    <comment ref="B17" authorId="0">
      <text>
        <r>
          <rPr>
            <b/>
            <sz val="9"/>
            <color indexed="16"/>
            <rFont val="Tahoma"/>
            <family val="2"/>
          </rPr>
          <t xml:space="preserve">% COSTE del MATERIAL (o producto) vs. VENTAS
</t>
        </r>
        <r>
          <rPr>
            <sz val="9"/>
            <color indexed="16"/>
            <rFont val="Tahoma"/>
            <family val="2"/>
          </rPr>
          <t>% que representa el producto (o material) en cada venta.
En inglés:"cost of goods". Algunos autores:"coste de ventas".</t>
        </r>
        <r>
          <rPr>
            <sz val="8"/>
            <color indexed="60"/>
            <rFont val="Tahoma"/>
            <family val="2"/>
          </rPr>
          <t xml:space="preserve">
Por ejemplo: si una venta es 100 y el coste de producto de dicha venta
es 17,5, el coste del material será del 17,5%.
</t>
        </r>
        <r>
          <rPr>
            <b/>
            <sz val="8"/>
            <color indexed="60"/>
            <rFont val="Tahoma"/>
            <family val="2"/>
          </rPr>
          <t>EMPRESAS DE SERVICIOS COSTE 0 (CERO)</t>
        </r>
      </text>
    </comment>
    <comment ref="B18" authorId="0">
      <text>
        <r>
          <rPr>
            <b/>
            <sz val="10"/>
            <color indexed="16"/>
            <rFont val="Tahoma"/>
            <family val="2"/>
          </rPr>
          <t>Otros gastos fijos MENSUALES:</t>
        </r>
        <r>
          <rPr>
            <b/>
            <sz val="9"/>
            <color indexed="60"/>
            <rFont val="Tahoma"/>
            <family val="2"/>
          </rPr>
          <t xml:space="preserve">
Previsión de importe mensual total de gastos fijos
</t>
        </r>
        <r>
          <rPr>
            <sz val="8"/>
            <color indexed="60"/>
            <rFont val="Tahoma"/>
            <family val="2"/>
          </rPr>
          <t xml:space="preserve">Gastos fijos son aquellos que se producen independientemente
de las ventas. Pon el importe total mensual.
</t>
        </r>
        <r>
          <rPr>
            <b/>
            <sz val="9"/>
            <color indexed="81"/>
            <rFont val="Tahoma"/>
            <family val="2"/>
          </rPr>
          <t>Si quieres detallar estos gastos, haz clic en el link</t>
        </r>
      </text>
    </comment>
    <comment ref="F18" authorId="0">
      <text>
        <r>
          <rPr>
            <b/>
            <sz val="9"/>
            <color indexed="16"/>
            <rFont val="Tahoma"/>
            <family val="2"/>
          </rPr>
          <t>Ventas mínimas necesar</t>
        </r>
        <r>
          <rPr>
            <b/>
            <sz val="10"/>
            <color indexed="16"/>
            <rFont val="Tahoma"/>
            <family val="2"/>
          </rPr>
          <t>ias para alcanzar 
el punto de equilibrio económico</t>
        </r>
        <r>
          <rPr>
            <b/>
            <sz val="8"/>
            <color indexed="16"/>
            <rFont val="Tahoma"/>
            <family val="2"/>
          </rPr>
          <t>.</t>
        </r>
        <r>
          <rPr>
            <b/>
            <sz val="8"/>
            <color indexed="60"/>
            <rFont val="Tahoma"/>
            <family val="2"/>
          </rPr>
          <t xml:space="preserve">
</t>
        </r>
        <r>
          <rPr>
            <sz val="8"/>
            <color indexed="60"/>
            <rFont val="Tahoma"/>
            <family val="2"/>
          </rPr>
          <t>Punto de equilibrio = Umbral de rentabilidad, punto crítico, 
Break-even, punto muerto, etc.</t>
        </r>
      </text>
    </comment>
    <comment ref="J18" authorId="0">
      <text>
        <r>
          <rPr>
            <b/>
            <sz val="9"/>
            <color indexed="60"/>
            <rFont val="Tahoma"/>
            <family val="2"/>
          </rPr>
          <t xml:space="preserve">Valora la dificultad de alcanzar
el Punto de Equilibrio
</t>
        </r>
        <r>
          <rPr>
            <sz val="9"/>
            <color indexed="60"/>
            <rFont val="Tahoma"/>
            <family val="2"/>
          </rPr>
          <t>Elige de la lista.
Cuanto más fácil, más puntuación 
Cuenta en VENTAS</t>
        </r>
      </text>
    </comment>
    <comment ref="B19" authorId="0">
      <text>
        <r>
          <rPr>
            <b/>
            <sz val="9"/>
            <color indexed="16"/>
            <rFont val="Tahoma"/>
            <family val="2"/>
          </rPr>
          <t xml:space="preserve">Otros gastos variables expresados en % sobre las ventas
</t>
        </r>
        <r>
          <rPr>
            <sz val="9"/>
            <color indexed="16"/>
            <rFont val="Tahoma"/>
            <family val="2"/>
          </rPr>
          <t>Pon el % de este tipo de gastos</t>
        </r>
        <r>
          <rPr>
            <b/>
            <sz val="9"/>
            <color indexed="16"/>
            <rFont val="Tahoma"/>
            <family val="2"/>
          </rPr>
          <t xml:space="preserve">
</t>
        </r>
        <r>
          <rPr>
            <sz val="8"/>
            <color indexed="60"/>
            <rFont val="Tahoma"/>
            <family val="2"/>
          </rPr>
          <t>Por ejemplo: royalties, comisionistas libres, etc.</t>
        </r>
      </text>
    </comment>
    <comment ref="F19" authorId="0">
      <text>
        <r>
          <rPr>
            <b/>
            <sz val="9"/>
            <color indexed="60"/>
            <rFont val="Tahoma"/>
            <family val="2"/>
          </rPr>
          <t>Ventas mínimas necesar</t>
        </r>
        <r>
          <rPr>
            <b/>
            <sz val="10"/>
            <color indexed="60"/>
            <rFont val="Tahoma"/>
            <family val="2"/>
          </rPr>
          <t>ias para obtener el 
% de beneficio sobre ventas deseado</t>
        </r>
        <r>
          <rPr>
            <sz val="8"/>
            <color indexed="60"/>
            <rFont val="Tahoma"/>
            <family val="2"/>
          </rPr>
          <t>.</t>
        </r>
      </text>
    </comment>
    <comment ref="J19" authorId="0">
      <text>
        <r>
          <rPr>
            <b/>
            <sz val="9"/>
            <color indexed="60"/>
            <rFont val="Tahoma"/>
            <family val="2"/>
          </rPr>
          <t xml:space="preserve">Valora la dificultad de alcanzar esas ventas
</t>
        </r>
        <r>
          <rPr>
            <sz val="9"/>
            <color indexed="60"/>
            <rFont val="Tahoma"/>
            <family val="2"/>
          </rPr>
          <t>Elige de la lista.
Cuanto más fácil, más puntuación 
Cuenta en VENTAS</t>
        </r>
      </text>
    </comment>
    <comment ref="F21" authorId="0">
      <text>
        <r>
          <rPr>
            <b/>
            <sz val="9"/>
            <color indexed="16"/>
            <rFont val="Tahoma"/>
            <family val="2"/>
          </rPr>
          <t xml:space="preserve">Margen respecto a ventas </t>
        </r>
        <r>
          <rPr>
            <b/>
            <sz val="8"/>
            <color indexed="60"/>
            <rFont val="Tahoma"/>
            <family val="2"/>
          </rPr>
          <t xml:space="preserve">
Resultado/Ventas</t>
        </r>
      </text>
    </comment>
    <comment ref="J21" authorId="0">
      <text>
        <r>
          <rPr>
            <b/>
            <sz val="9"/>
            <color indexed="16"/>
            <rFont val="Tahoma"/>
            <family val="2"/>
          </rPr>
          <t>Valora el % de rentabilidad sobre ventas</t>
        </r>
        <r>
          <rPr>
            <b/>
            <sz val="9"/>
            <color indexed="60"/>
            <rFont val="Tahoma"/>
            <family val="2"/>
          </rPr>
          <t xml:space="preserve">
</t>
        </r>
        <r>
          <rPr>
            <sz val="8"/>
            <color indexed="60"/>
            <rFont val="Tahoma"/>
            <family val="2"/>
          </rPr>
          <t>Elige de la lista
Cuanto mas satisfactorio, más puntuación 
Cuenta en rentabilidad</t>
        </r>
      </text>
    </comment>
    <comment ref="B22" authorId="0">
      <text>
        <r>
          <rPr>
            <b/>
            <sz val="9"/>
            <color indexed="16"/>
            <rFont val="Tahoma"/>
            <family val="2"/>
          </rPr>
          <t>% de BENEFICIO DESEABLE respecto a VENTAS</t>
        </r>
        <r>
          <rPr>
            <sz val="9"/>
            <color indexed="16"/>
            <rFont val="Tahoma"/>
            <family val="2"/>
          </rPr>
          <t xml:space="preserve">
% que deseas obtener respecto al total de ventas</t>
        </r>
      </text>
    </comment>
    <comment ref="F22" authorId="0">
      <text>
        <r>
          <rPr>
            <b/>
            <sz val="9"/>
            <color indexed="16"/>
            <rFont val="Tahoma"/>
            <family val="2"/>
          </rPr>
          <t xml:space="preserve">Return on Equity </t>
        </r>
        <r>
          <rPr>
            <b/>
            <sz val="8"/>
            <color indexed="60"/>
            <rFont val="Tahoma"/>
            <family val="2"/>
          </rPr>
          <t xml:space="preserve">
Resultado/Recursos Propios
</t>
        </r>
        <r>
          <rPr>
            <sz val="8"/>
            <color indexed="60"/>
            <rFont val="Tahoma"/>
            <family val="2"/>
          </rPr>
          <t>n/d = datos insuficientes</t>
        </r>
      </text>
    </comment>
    <comment ref="J22" authorId="0">
      <text>
        <r>
          <rPr>
            <b/>
            <sz val="9"/>
            <color indexed="16"/>
            <rFont val="Tahoma"/>
            <family val="2"/>
          </rPr>
          <t>Valora el ROE</t>
        </r>
        <r>
          <rPr>
            <b/>
            <sz val="8"/>
            <color indexed="16"/>
            <rFont val="Tahoma"/>
            <family val="2"/>
          </rPr>
          <t xml:space="preserve">  </t>
        </r>
        <r>
          <rPr>
            <sz val="8"/>
            <color indexed="60"/>
            <rFont val="Tahoma"/>
            <family val="2"/>
          </rPr>
          <t>Elige de la lista
Cuanto mas satisfactorio, más puntuación 
Cuenta en rentabilidad</t>
        </r>
      </text>
    </comment>
    <comment ref="B23" authorId="0">
      <text>
        <r>
          <rPr>
            <b/>
            <sz val="9"/>
            <color indexed="16"/>
            <rFont val="Tahoma"/>
            <family val="2"/>
          </rPr>
          <t>EXISTENCIAS</t>
        </r>
        <r>
          <rPr>
            <b/>
            <sz val="9"/>
            <color indexed="60"/>
            <rFont val="Tahoma"/>
            <family val="2"/>
          </rPr>
          <t xml:space="preserve"> que deberás mantener siempre en almacén
para garantizar el suministro a tus clientes
</t>
        </r>
        <r>
          <rPr>
            <sz val="8"/>
            <color indexed="60"/>
            <rFont val="Tahoma"/>
            <family val="2"/>
          </rPr>
          <t xml:space="preserve">Se entiende que será el stock medio constante.
</t>
        </r>
        <r>
          <rPr>
            <b/>
            <sz val="9"/>
            <color indexed="81"/>
            <rFont val="Tahoma"/>
            <family val="2"/>
          </rPr>
          <t xml:space="preserve">PON EL NÚMERO DE DÍAS 
</t>
        </r>
        <r>
          <rPr>
            <sz val="8"/>
            <color indexed="81"/>
            <rFont val="Tahoma"/>
            <family val="2"/>
          </rPr>
          <t>(Stock para suministrar las ventas durante X días)</t>
        </r>
      </text>
    </comment>
    <comment ref="F23" authorId="0">
      <text>
        <r>
          <rPr>
            <b/>
            <sz val="9"/>
            <color indexed="16"/>
            <rFont val="Tahoma"/>
            <family val="2"/>
          </rPr>
          <t xml:space="preserve">Return on Assets </t>
        </r>
        <r>
          <rPr>
            <b/>
            <sz val="8"/>
            <color indexed="60"/>
            <rFont val="Tahoma"/>
            <family val="2"/>
          </rPr>
          <t xml:space="preserve">
Resultado/Activo total
</t>
        </r>
        <r>
          <rPr>
            <sz val="8"/>
            <color indexed="60"/>
            <rFont val="Tahoma"/>
            <family val="2"/>
          </rPr>
          <t>n/d = datos insuficientes</t>
        </r>
      </text>
    </comment>
    <comment ref="J23" authorId="0">
      <text>
        <r>
          <rPr>
            <b/>
            <sz val="9"/>
            <color indexed="16"/>
            <rFont val="Tahoma"/>
            <family val="2"/>
          </rPr>
          <t>Valora el ROA</t>
        </r>
        <r>
          <rPr>
            <b/>
            <sz val="8"/>
            <color indexed="16"/>
            <rFont val="Tahoma"/>
            <family val="2"/>
          </rPr>
          <t xml:space="preserve">  </t>
        </r>
        <r>
          <rPr>
            <sz val="8"/>
            <color indexed="60"/>
            <rFont val="Tahoma"/>
            <family val="2"/>
          </rPr>
          <t>Elige de la lista
Cuanto mas satisfactorio, más puntuación 
Cuenta en rentabilidad</t>
        </r>
      </text>
    </comment>
    <comment ref="B24" authorId="0">
      <text>
        <r>
          <rPr>
            <b/>
            <sz val="9"/>
            <color indexed="16"/>
            <rFont val="Tahoma"/>
            <family val="2"/>
          </rPr>
          <t xml:space="preserve">NÚMERO DE DÍAS COBRO </t>
        </r>
        <r>
          <rPr>
            <b/>
            <sz val="9"/>
            <color indexed="60"/>
            <rFont val="Tahoma"/>
            <family val="2"/>
          </rPr>
          <t xml:space="preserve">
Días que tardarás en cobrar las ventas
</t>
        </r>
        <r>
          <rPr>
            <sz val="8"/>
            <color indexed="60"/>
            <rFont val="Tahoma"/>
            <family val="2"/>
          </rPr>
          <t>Días de crédito a los clientes, promedio previsto total.</t>
        </r>
      </text>
    </comment>
    <comment ref="B25" authorId="0">
      <text>
        <r>
          <rPr>
            <b/>
            <sz val="9"/>
            <color indexed="16"/>
            <rFont val="Tahoma"/>
            <family val="2"/>
          </rPr>
          <t>NÚMERO DE DÍAS de PAGO a PROVEEDORES</t>
        </r>
        <r>
          <rPr>
            <b/>
            <sz val="9"/>
            <color indexed="60"/>
            <rFont val="Tahoma"/>
            <family val="2"/>
          </rPr>
          <t xml:space="preserve">
</t>
        </r>
        <r>
          <rPr>
            <sz val="8"/>
            <color indexed="60"/>
            <rFont val="Tahoma"/>
            <family val="2"/>
          </rPr>
          <t>Días de crédito promedio que obtendrás de tus proveedores 
de bienes y servicios.</t>
        </r>
      </text>
    </comment>
    <comment ref="F25" authorId="0">
      <text>
        <r>
          <rPr>
            <b/>
            <sz val="9"/>
            <color indexed="16"/>
            <rFont val="Tahoma"/>
            <family val="2"/>
          </rPr>
          <t xml:space="preserve">Ratio de Liquidez </t>
        </r>
        <r>
          <rPr>
            <b/>
            <sz val="8"/>
            <color indexed="60"/>
            <rFont val="Tahoma"/>
            <family val="2"/>
          </rPr>
          <t xml:space="preserve">
</t>
        </r>
        <r>
          <rPr>
            <sz val="8"/>
            <color indexed="60"/>
            <rFont val="Tahoma"/>
            <family val="2"/>
          </rPr>
          <t>Circulante (stock, cash y realizable) vs Deuda a corto plazo</t>
        </r>
        <r>
          <rPr>
            <b/>
            <sz val="8"/>
            <color indexed="60"/>
            <rFont val="Tahoma"/>
            <family val="2"/>
          </rPr>
          <t xml:space="preserve">
Circulante/Exigible a Corto Plazo.
Recomendable que el ratio sea superior a 1
</t>
        </r>
        <r>
          <rPr>
            <sz val="8"/>
            <color indexed="60"/>
            <rFont val="Tahoma"/>
            <family val="2"/>
          </rPr>
          <t>Exigible corto aquí proveedores</t>
        </r>
        <r>
          <rPr>
            <b/>
            <sz val="8"/>
            <color indexed="60"/>
            <rFont val="Tahoma"/>
            <family val="2"/>
          </rPr>
          <t xml:space="preserve">
</t>
        </r>
        <r>
          <rPr>
            <sz val="8"/>
            <color indexed="60"/>
            <rFont val="Tahoma"/>
            <family val="2"/>
          </rPr>
          <t>n/d = datos insuficientes</t>
        </r>
      </text>
    </comment>
    <comment ref="J25" authorId="0">
      <text>
        <r>
          <rPr>
            <b/>
            <sz val="9"/>
            <color indexed="16"/>
            <rFont val="Tahoma"/>
            <family val="2"/>
          </rPr>
          <t>Valora el ratio de LIQUIDEZ</t>
        </r>
        <r>
          <rPr>
            <sz val="8"/>
            <color indexed="60"/>
            <rFont val="Tahoma"/>
            <family val="2"/>
          </rPr>
          <t xml:space="preserve">
Cuanto mas satisfactorio, más puntuación 
Cuenta en LIQUIDEZ</t>
        </r>
      </text>
    </comment>
    <comment ref="F26" authorId="0">
      <text>
        <r>
          <rPr>
            <b/>
            <sz val="9"/>
            <color indexed="16"/>
            <rFont val="Tahoma"/>
            <family val="2"/>
          </rPr>
          <t xml:space="preserve">Acid Test </t>
        </r>
        <r>
          <rPr>
            <b/>
            <sz val="8"/>
            <color indexed="60"/>
            <rFont val="Tahoma"/>
            <family val="2"/>
          </rPr>
          <t xml:space="preserve">
</t>
        </r>
        <r>
          <rPr>
            <sz val="8"/>
            <color indexed="60"/>
            <rFont val="Tahoma"/>
            <family val="2"/>
          </rPr>
          <t>Cash más realizable vs. Deudas a corto plazo</t>
        </r>
        <r>
          <rPr>
            <b/>
            <sz val="8"/>
            <color indexed="60"/>
            <rFont val="Tahoma"/>
            <family val="2"/>
          </rPr>
          <t xml:space="preserve">
Disponible + Realizable/Exigible a Corto Plazo
En general recomendable que el ratio sea alrededor de 1 
</t>
        </r>
        <r>
          <rPr>
            <sz val="8"/>
            <color indexed="60"/>
            <rFont val="Tahoma"/>
            <family val="2"/>
          </rPr>
          <t>ECP aquí proveedores.
n/d = datos insuficientes</t>
        </r>
      </text>
    </comment>
    <comment ref="J26" authorId="0">
      <text>
        <r>
          <rPr>
            <b/>
            <sz val="9"/>
            <color indexed="16"/>
            <rFont val="Tahoma"/>
            <family val="2"/>
          </rPr>
          <t>Valora este 2º ratio de LIQUIDEZ</t>
        </r>
        <r>
          <rPr>
            <sz val="8"/>
            <color indexed="60"/>
            <rFont val="Tahoma"/>
            <family val="2"/>
          </rPr>
          <t xml:space="preserve">
Cuanto mas satisfactorio, más puntuación 
Cuenta en LIQUIDEZ</t>
        </r>
      </text>
    </comment>
    <comment ref="F27" authorId="0">
      <text>
        <r>
          <rPr>
            <b/>
            <sz val="9"/>
            <color indexed="16"/>
            <rFont val="Tahoma"/>
            <family val="2"/>
          </rPr>
          <t xml:space="preserve">Ratio de capitalización
</t>
        </r>
        <r>
          <rPr>
            <sz val="8"/>
            <color indexed="16"/>
            <rFont val="Tahoma"/>
            <family val="2"/>
          </rPr>
          <t>Evalúa la independencia financiera global
Cuidado, en muchos paises existe una obligación 
legal respecto a este ratio (mantener un ratio mínimo).</t>
        </r>
        <r>
          <rPr>
            <b/>
            <sz val="8"/>
            <color indexed="60"/>
            <rFont val="Tahoma"/>
            <family val="2"/>
          </rPr>
          <t xml:space="preserve">
Patrimonio neto / (Pat. Neto + pasivo)
</t>
        </r>
        <r>
          <rPr>
            <sz val="8"/>
            <color indexed="60"/>
            <rFont val="Tahoma"/>
            <family val="2"/>
          </rPr>
          <t>n/d = datos insuficientes</t>
        </r>
      </text>
    </comment>
    <comment ref="J27" authorId="0">
      <text>
        <r>
          <rPr>
            <b/>
            <sz val="9"/>
            <color indexed="16"/>
            <rFont val="Tahoma"/>
            <family val="2"/>
          </rPr>
          <t>Valora el % de capitalización</t>
        </r>
        <r>
          <rPr>
            <b/>
            <sz val="8"/>
            <color indexed="16"/>
            <rFont val="Tahoma"/>
            <family val="2"/>
          </rPr>
          <t xml:space="preserve">  </t>
        </r>
        <r>
          <rPr>
            <sz val="8"/>
            <color indexed="60"/>
            <rFont val="Tahoma"/>
            <family val="2"/>
          </rPr>
          <t>Elige de la lista
Cuanto mas satisfactorio, más puntuación 
Cuenta en sensibilidad</t>
        </r>
      </text>
    </comment>
    <comment ref="B28" authorId="0">
      <text>
        <r>
          <rPr>
            <b/>
            <sz val="9"/>
            <color indexed="16"/>
            <rFont val="Tahoma"/>
            <family val="2"/>
          </rPr>
          <t>IMPORTE TOTAL ANUAL DE VENTAS</t>
        </r>
        <r>
          <rPr>
            <b/>
            <sz val="8"/>
            <color indexed="60"/>
            <rFont val="Tahoma"/>
            <family val="2"/>
          </rPr>
          <t xml:space="preserve">
De acuerdo con tus previsiones y objetivos
</t>
        </r>
        <r>
          <rPr>
            <b/>
            <sz val="9"/>
            <color indexed="81"/>
            <rFont val="Tahoma"/>
            <family val="2"/>
          </rPr>
          <t>Observa y ten en cuenta las ventas mínimas
calculadas por la hoja (abajo)</t>
        </r>
        <r>
          <rPr>
            <sz val="9"/>
            <color indexed="81"/>
            <rFont val="Tahoma"/>
            <family val="2"/>
          </rPr>
          <t>.</t>
        </r>
      </text>
    </comment>
    <comment ref="F28" authorId="0">
      <text>
        <r>
          <rPr>
            <b/>
            <sz val="9"/>
            <color indexed="16"/>
            <rFont val="Tahoma"/>
            <family val="2"/>
          </rPr>
          <t>Ratio de Solvencia</t>
        </r>
        <r>
          <rPr>
            <b/>
            <sz val="9"/>
            <color indexed="60"/>
            <rFont val="Tahoma"/>
            <family val="2"/>
          </rPr>
          <t xml:space="preserve"> </t>
        </r>
        <r>
          <rPr>
            <sz val="8"/>
            <color indexed="60"/>
            <rFont val="Tahoma"/>
            <family val="2"/>
          </rPr>
          <t>(Activo total vs. Total deuda)</t>
        </r>
        <r>
          <rPr>
            <b/>
            <sz val="8"/>
            <color indexed="60"/>
            <rFont val="Tahoma"/>
            <family val="2"/>
          </rPr>
          <t xml:space="preserve">
Activo Total/Pasivo Total
Siempre mayor que 1</t>
        </r>
        <r>
          <rPr>
            <sz val="8"/>
            <color indexed="60"/>
            <rFont val="Tahoma"/>
            <family val="2"/>
          </rPr>
          <t xml:space="preserve"> deseable 1,5 o algo más.</t>
        </r>
        <r>
          <rPr>
            <b/>
            <sz val="8"/>
            <color indexed="60"/>
            <rFont val="Tahoma"/>
            <family val="2"/>
          </rPr>
          <t xml:space="preserve">
</t>
        </r>
        <r>
          <rPr>
            <sz val="8"/>
            <color indexed="60"/>
            <rFont val="Tahoma"/>
            <family val="2"/>
          </rPr>
          <t>n/d = datos insuficientes</t>
        </r>
      </text>
    </comment>
    <comment ref="J28" authorId="0">
      <text>
        <r>
          <rPr>
            <b/>
            <sz val="9"/>
            <color indexed="16"/>
            <rFont val="Tahoma"/>
            <family val="2"/>
          </rPr>
          <t>Valora el ratio de solvencia</t>
        </r>
        <r>
          <rPr>
            <b/>
            <sz val="8"/>
            <color indexed="16"/>
            <rFont val="Tahoma"/>
            <family val="2"/>
          </rPr>
          <t xml:space="preserve">  </t>
        </r>
        <r>
          <rPr>
            <sz val="8"/>
            <color indexed="60"/>
            <rFont val="Tahoma"/>
            <family val="2"/>
          </rPr>
          <t>Elige de la lista
Cuanto mas elevado, más puntuación 
Cuenta en sensibilidad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Ventas mínimas para que, con los actuales gastos,
obtengas el % de beneficio deseable</t>
        </r>
      </text>
    </comment>
    <comment ref="F29" authorId="0">
      <text>
        <r>
          <rPr>
            <b/>
            <sz val="9"/>
            <color indexed="16"/>
            <rFont val="Tahoma"/>
            <family val="2"/>
          </rPr>
          <t>Ratio de Endeudamiento</t>
        </r>
        <r>
          <rPr>
            <b/>
            <sz val="8"/>
            <color indexed="60"/>
            <rFont val="Tahoma"/>
            <family val="2"/>
          </rPr>
          <t xml:space="preserve">
Pasivo/Patrimonio Neto
Deseable: no mayor que 1
</t>
        </r>
        <r>
          <rPr>
            <sz val="8"/>
            <color indexed="60"/>
            <rFont val="Tahoma"/>
            <family val="2"/>
          </rPr>
          <t>n/d = datos insuficientes</t>
        </r>
      </text>
    </comment>
    <comment ref="J29" authorId="0">
      <text>
        <r>
          <rPr>
            <b/>
            <sz val="9"/>
            <color indexed="16"/>
            <rFont val="Tahoma"/>
            <family val="2"/>
          </rPr>
          <t>Valora el ratio de endeudamiento</t>
        </r>
        <r>
          <rPr>
            <b/>
            <sz val="8"/>
            <color indexed="16"/>
            <rFont val="Tahoma"/>
            <family val="2"/>
          </rPr>
          <t xml:space="preserve">  </t>
        </r>
        <r>
          <rPr>
            <sz val="8"/>
            <color indexed="60"/>
            <rFont val="Tahoma"/>
            <family val="2"/>
          </rPr>
          <t>Elige de la lista
Cuanto mas bajo, más puntuación 
Cuenta en sensibilidad</t>
        </r>
      </text>
    </comment>
    <comment ref="F30" authorId="0">
      <text>
        <r>
          <rPr>
            <b/>
            <sz val="9"/>
            <color indexed="16"/>
            <rFont val="Tahoma"/>
            <family val="2"/>
          </rPr>
          <t>Ratio de rotación de existencias</t>
        </r>
        <r>
          <rPr>
            <b/>
            <sz val="8"/>
            <color indexed="60"/>
            <rFont val="Tahoma"/>
            <family val="2"/>
          </rPr>
          <t xml:space="preserve">
</t>
        </r>
        <r>
          <rPr>
            <sz val="8"/>
            <color indexed="60"/>
            <rFont val="Tahoma"/>
            <family val="2"/>
          </rPr>
          <t>Nº de veces al año que rota el stock</t>
        </r>
        <r>
          <rPr>
            <b/>
            <sz val="8"/>
            <color indexed="60"/>
            <rFont val="Tahoma"/>
            <family val="2"/>
          </rPr>
          <t xml:space="preserve"> 
Coste Material Vendido/Existencias
Cuanto más alto mejor (si es realista)
</t>
        </r>
        <r>
          <rPr>
            <sz val="8"/>
            <color indexed="60"/>
            <rFont val="Tahoma"/>
            <family val="2"/>
          </rPr>
          <t>n/d = datos insuficientes</t>
        </r>
      </text>
    </comment>
    <comment ref="J30" authorId="0">
      <text>
        <r>
          <rPr>
            <b/>
            <sz val="9"/>
            <color indexed="16"/>
            <rFont val="Tahoma"/>
            <family val="2"/>
          </rPr>
          <t>Valora el ratio de rotación de stocks</t>
        </r>
        <r>
          <rPr>
            <b/>
            <sz val="8"/>
            <color indexed="16"/>
            <rFont val="Tahoma"/>
            <family val="2"/>
          </rPr>
          <t xml:space="preserve">  </t>
        </r>
        <r>
          <rPr>
            <sz val="8"/>
            <color indexed="60"/>
            <rFont val="Tahoma"/>
            <family val="2"/>
          </rPr>
          <t>Elige de la lista
Cuanto mas alto, más puntuación 
Cuenta en sensibilidad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B2" authorId="0">
      <text>
        <r>
          <rPr>
            <b/>
            <sz val="10"/>
            <color indexed="60"/>
            <rFont val="Tahoma"/>
            <family val="2"/>
          </rPr>
          <t xml:space="preserve">INVERSIONES EN ACTIVOS MATERIALES
</t>
        </r>
        <r>
          <rPr>
            <sz val="10"/>
            <color indexed="60"/>
            <rFont val="Tahoma"/>
            <family val="2"/>
          </rPr>
          <t>Terrenos, locales, maquinaria, etc.</t>
        </r>
        <r>
          <rPr>
            <b/>
            <sz val="10"/>
            <color indexed="60"/>
            <rFont val="Tahoma"/>
            <family val="2"/>
          </rPr>
          <t xml:space="preserve">
PON LA DENOMINACIÓN del activo </t>
        </r>
        <r>
          <rPr>
            <sz val="10"/>
            <color indexed="60"/>
            <rFont val="Tahoma"/>
            <family val="2"/>
          </rPr>
          <t xml:space="preserve">
</t>
        </r>
        <r>
          <rPr>
            <b/>
            <sz val="10"/>
            <color indexed="60"/>
            <rFont val="Tahoma"/>
            <family val="2"/>
          </rPr>
          <t>y lo que, crees, costará.</t>
        </r>
      </text>
    </comment>
    <comment ref="C2" authorId="0">
      <text>
        <r>
          <rPr>
            <b/>
            <sz val="8"/>
            <color indexed="60"/>
            <rFont val="Tahoma"/>
            <family val="2"/>
          </rPr>
          <t xml:space="preserve">Valor sin IVA de los activos </t>
        </r>
        <r>
          <rPr>
            <sz val="8"/>
            <color indexed="60"/>
            <rFont val="Tahoma"/>
            <family val="2"/>
          </rPr>
          <t xml:space="preserve">
Pon importe</t>
        </r>
      </text>
    </comment>
    <comment ref="B29" authorId="0">
      <text>
        <r>
          <rPr>
            <b/>
            <sz val="8"/>
            <color indexed="60"/>
            <rFont val="Tahoma"/>
            <family val="2"/>
          </rPr>
          <t xml:space="preserve">INVERSIONES EN ACTIVOS INTANGIBLES
QUE SEAN </t>
        </r>
        <r>
          <rPr>
            <b/>
            <u/>
            <sz val="8"/>
            <color indexed="60"/>
            <rFont val="Tahoma"/>
            <family val="2"/>
          </rPr>
          <t>AMORTIZABLES</t>
        </r>
        <r>
          <rPr>
            <b/>
            <sz val="8"/>
            <color indexed="60"/>
            <rFont val="Tahoma"/>
            <family val="2"/>
          </rPr>
          <t xml:space="preserve"> 
(NO DEDUCIBLES COMO GASTO)
</t>
        </r>
        <r>
          <rPr>
            <sz val="8"/>
            <color indexed="60"/>
            <rFont val="Tahoma"/>
            <family val="2"/>
          </rPr>
          <t>Derechos, licencias, patentes, etc.</t>
        </r>
        <r>
          <rPr>
            <b/>
            <sz val="8"/>
            <color indexed="60"/>
            <rFont val="Tahoma"/>
            <family val="2"/>
          </rPr>
          <t xml:space="preserve">
PON LA DENOMINACIÓN del activo </t>
        </r>
        <r>
          <rPr>
            <sz val="8"/>
            <color indexed="60"/>
            <rFont val="Tahoma"/>
            <family val="2"/>
          </rPr>
          <t xml:space="preserve">
y-o la descripción</t>
        </r>
      </text>
    </comment>
    <comment ref="C29" authorId="0">
      <text>
        <r>
          <rPr>
            <b/>
            <sz val="8"/>
            <color indexed="60"/>
            <rFont val="Tahoma"/>
            <family val="2"/>
          </rPr>
          <t xml:space="preserve">Valor sin IVA de los activos </t>
        </r>
        <r>
          <rPr>
            <sz val="8"/>
            <color indexed="60"/>
            <rFont val="Tahoma"/>
            <family val="2"/>
          </rPr>
          <t xml:space="preserve">
Pon importe</t>
        </r>
      </text>
    </comment>
    <comment ref="B58" authorId="0">
      <text>
        <r>
          <rPr>
            <b/>
            <sz val="9"/>
            <color indexed="60"/>
            <rFont val="Tahoma"/>
            <family val="2"/>
          </rPr>
          <t xml:space="preserve">PROVISIÓN DE FONDOS para cubrir los
gastos de nuevo establecimiento
</t>
        </r>
        <r>
          <rPr>
            <sz val="9"/>
            <color indexed="60"/>
            <rFont val="Tahoma"/>
            <family val="2"/>
          </rPr>
          <t xml:space="preserve">Gastos no amortizables necesarios para la puesta en 
marcha del negocio: constitución de la empresa,
preparación, lanzamiento del negocio, etc.
</t>
        </r>
        <r>
          <rPr>
            <sz val="8"/>
            <color indexed="60"/>
            <rFont val="Tahoma"/>
            <family val="2"/>
          </rPr>
          <t>El total de estos gastos se sumará a los gastos operativos
del primer ejercicio (en el primer mes).</t>
        </r>
      </text>
    </comment>
    <comment ref="C58" authorId="0">
      <text>
        <r>
          <rPr>
            <b/>
            <sz val="8"/>
            <color indexed="60"/>
            <rFont val="Tahoma"/>
            <family val="2"/>
          </rPr>
          <t xml:space="preserve">Valor sin IVA de los activos </t>
        </r>
        <r>
          <rPr>
            <sz val="8"/>
            <color indexed="60"/>
            <rFont val="Tahoma"/>
            <family val="2"/>
          </rPr>
          <t xml:space="preserve">
Pon importe</t>
        </r>
      </text>
    </comment>
    <comment ref="C73" authorId="0">
      <text>
        <r>
          <rPr>
            <b/>
            <sz val="8"/>
            <color indexed="60"/>
            <rFont val="Tahoma"/>
            <family val="2"/>
          </rPr>
          <t>Salario mensual BRUTO</t>
        </r>
        <r>
          <rPr>
            <sz val="8"/>
            <color indexed="60"/>
            <rFont val="Tahoma"/>
            <family val="2"/>
          </rPr>
          <t xml:space="preserve"> 
medio en cada caso. 
Pon importe</t>
        </r>
      </text>
    </comment>
    <comment ref="D73" authorId="0">
      <text>
        <r>
          <rPr>
            <b/>
            <sz val="8"/>
            <color indexed="60"/>
            <rFont val="Tahoma"/>
            <family val="2"/>
          </rPr>
          <t>Coste mensual ADICIONAL 
para la empresa</t>
        </r>
        <r>
          <rPr>
            <sz val="8"/>
            <color indexed="60"/>
            <rFont val="Tahoma"/>
            <family val="2"/>
          </rPr>
          <t xml:space="preserve"> por cada empleado.
Seguros sociales, sanidad, etc.
Pon importe</t>
        </r>
      </text>
    </comment>
  </commentList>
</comments>
</file>

<file path=xl/sharedStrings.xml><?xml version="1.0" encoding="utf-8"?>
<sst xmlns="http://schemas.openxmlformats.org/spreadsheetml/2006/main" count="114" uniqueCount="103">
  <si>
    <t xml:space="preserve"> datos</t>
  </si>
  <si>
    <t>análisis</t>
  </si>
  <si>
    <t>evaluación</t>
  </si>
  <si>
    <t>conclusiones</t>
  </si>
  <si>
    <t>INVERSIONES</t>
  </si>
  <si>
    <t>Resultado Anual</t>
  </si>
  <si>
    <t>Ventas</t>
  </si>
  <si>
    <r>
      <t xml:space="preserve">Activos </t>
    </r>
    <r>
      <rPr>
        <u/>
        <sz val="9"/>
        <rFont val="Tahoma"/>
        <family val="2"/>
      </rPr>
      <t>(inmovilizado)</t>
    </r>
  </si>
  <si>
    <t>Stock inicial</t>
  </si>
  <si>
    <t>Coste material vendido</t>
  </si>
  <si>
    <t>Provisión de fondos</t>
  </si>
  <si>
    <t>Margen Bruto</t>
  </si>
  <si>
    <t>Sensibilidad</t>
  </si>
  <si>
    <t>Gastos recursos humanos</t>
  </si>
  <si>
    <t>FINANCIACIÓN</t>
  </si>
  <si>
    <t>Gastos fijos</t>
  </si>
  <si>
    <t>Socios</t>
  </si>
  <si>
    <t>Otros gastos variables</t>
  </si>
  <si>
    <t>Liquidez</t>
  </si>
  <si>
    <t>Préstamos</t>
  </si>
  <si>
    <t>Gastos financieros</t>
  </si>
  <si>
    <t>tipo interés préstamos</t>
  </si>
  <si>
    <t>Coste del capital</t>
  </si>
  <si>
    <t xml:space="preserve">Resultado </t>
  </si>
  <si>
    <t>Rentabilidad</t>
  </si>
  <si>
    <t>GASTOS OPERATIVOS</t>
  </si>
  <si>
    <t>Cash flow</t>
  </si>
  <si>
    <r>
      <t xml:space="preserve">Nómina </t>
    </r>
    <r>
      <rPr>
        <u/>
        <sz val="9"/>
        <rFont val="Tahoma"/>
        <family val="2"/>
      </rPr>
      <t>(mensual c/empresa)</t>
    </r>
  </si>
  <si>
    <t>Fondo de Maniobra</t>
  </si>
  <si>
    <t>% Coste material vendido</t>
  </si>
  <si>
    <t>Ventas mínimas</t>
  </si>
  <si>
    <t>En general parece...</t>
  </si>
  <si>
    <t>Gastos fijos mensuales</t>
  </si>
  <si>
    <r>
      <rPr>
        <sz val="10"/>
        <rFont val="Tahoma"/>
        <family val="2"/>
      </rPr>
      <t xml:space="preserve">Ventas para </t>
    </r>
    <r>
      <rPr>
        <b/>
        <sz val="10"/>
        <rFont val="Tahoma"/>
        <family val="2"/>
      </rPr>
      <t>Punto Equilibrio</t>
    </r>
  </si>
  <si>
    <t>Gastos variables en %</t>
  </si>
  <si>
    <r>
      <rPr>
        <sz val="10"/>
        <rFont val="Tahoma"/>
        <family val="2"/>
      </rPr>
      <t xml:space="preserve">Ventas para </t>
    </r>
    <r>
      <rPr>
        <b/>
        <sz val="10"/>
        <rFont val="Tahoma"/>
        <family val="2"/>
      </rPr>
      <t>% Beneficio</t>
    </r>
  </si>
  <si>
    <t>PREMISAS</t>
  </si>
  <si>
    <t>Rentabilidad de las Ventas</t>
  </si>
  <si>
    <t>% Beneficio deseable</t>
  </si>
  <si>
    <r>
      <t>ROE</t>
    </r>
    <r>
      <rPr>
        <sz val="10"/>
        <rFont val="Tahoma"/>
        <family val="2"/>
      </rPr>
      <t xml:space="preserve"> </t>
    </r>
    <r>
      <rPr>
        <sz val="9"/>
        <rFont val="Tahoma"/>
        <family val="2"/>
      </rPr>
      <t>Rentabilidad Financiera</t>
    </r>
  </si>
  <si>
    <t>Stock de seguridad (días)</t>
  </si>
  <si>
    <r>
      <t>ROA</t>
    </r>
    <r>
      <rPr>
        <sz val="9"/>
        <rFont val="Tahoma"/>
        <family val="2"/>
      </rPr>
      <t xml:space="preserve"> Rentabilidad Económica</t>
    </r>
  </si>
  <si>
    <t xml:space="preserve"> </t>
  </si>
  <si>
    <t>Días cobro ventas</t>
  </si>
  <si>
    <t>Ratios</t>
  </si>
  <si>
    <t>Dias pago a proveedores</t>
  </si>
  <si>
    <t>Acid Test</t>
  </si>
  <si>
    <t>OBJETIVO de VENTAS</t>
  </si>
  <si>
    <t>Capitalización</t>
  </si>
  <si>
    <t>Ventas anuales previstas</t>
  </si>
  <si>
    <t>Solvencia</t>
  </si>
  <si>
    <r>
      <t xml:space="preserve">Ventas mínimas </t>
    </r>
    <r>
      <rPr>
        <sz val="8"/>
        <color theme="6" tint="-0.499984740745262"/>
        <rFont val="Tahoma"/>
        <family val="2"/>
      </rPr>
      <t>para % BD</t>
    </r>
  </si>
  <si>
    <t>Endeudamiento</t>
  </si>
  <si>
    <r>
      <t>Rotación</t>
    </r>
    <r>
      <rPr>
        <sz val="8"/>
        <rFont val="Tahoma"/>
        <family val="2"/>
      </rPr>
      <t xml:space="preserve"> stocks</t>
    </r>
  </si>
  <si>
    <r>
      <rPr>
        <b/>
        <sz val="10"/>
        <color theme="6" tint="0.79998168889431442"/>
        <rFont val="Tahoma"/>
        <family val="2"/>
      </rPr>
      <t xml:space="preserve">Inversiones en </t>
    </r>
    <r>
      <rPr>
        <b/>
        <sz val="10"/>
        <color indexed="9"/>
        <rFont val="Tahoma"/>
        <family val="2"/>
      </rPr>
      <t>ACTIVO MATERIAL</t>
    </r>
  </si>
  <si>
    <t>importe</t>
  </si>
  <si>
    <t>Notas</t>
  </si>
  <si>
    <t>Terreno</t>
  </si>
  <si>
    <t>Construcción</t>
  </si>
  <si>
    <t>Almacén</t>
  </si>
  <si>
    <t>Oficina</t>
  </si>
  <si>
    <t>Tienda</t>
  </si>
  <si>
    <t>Decoración</t>
  </si>
  <si>
    <t>Iluminación</t>
  </si>
  <si>
    <t>Instalaciones</t>
  </si>
  <si>
    <t>Mobiliario</t>
  </si>
  <si>
    <t>Maquinaria</t>
  </si>
  <si>
    <t>Vehículos</t>
  </si>
  <si>
    <t>Ordenadores, impresoras, cajas y soportes</t>
  </si>
  <si>
    <t>Equipamiento vario</t>
  </si>
  <si>
    <t>TOTAL</t>
  </si>
  <si>
    <t>Inversiones ACTIVO INTANGIBLE</t>
  </si>
  <si>
    <t>Canon de entrada</t>
  </si>
  <si>
    <t>Patentes y marcas</t>
  </si>
  <si>
    <t>Traspaso</t>
  </si>
  <si>
    <t xml:space="preserve">Licencias </t>
  </si>
  <si>
    <t>Software</t>
  </si>
  <si>
    <t>Otros intangibles</t>
  </si>
  <si>
    <t>Total inmovilizado</t>
  </si>
  <si>
    <t>Provisión de fondos - ESTABLECIMIENTO</t>
  </si>
  <si>
    <t>Gastos legales consittución empresa</t>
  </si>
  <si>
    <t>Gastos de preparación</t>
  </si>
  <si>
    <t>Salarios previos</t>
  </si>
  <si>
    <t>Gastos de lanzamiento</t>
  </si>
  <si>
    <t>Asesorías</t>
  </si>
  <si>
    <t>Total gastos</t>
  </si>
  <si>
    <t>Fondos para imprevistos</t>
  </si>
  <si>
    <t>Total provisión de fondos</t>
  </si>
  <si>
    <t>NÓMINA MENSUAL</t>
  </si>
  <si>
    <t>salario mes</t>
  </si>
  <si>
    <t>coste empresa</t>
  </si>
  <si>
    <t>total mes</t>
  </si>
  <si>
    <t>Total mensual coste empresa</t>
  </si>
  <si>
    <t>importe mes</t>
  </si>
  <si>
    <t>Publicidad y promoción</t>
  </si>
  <si>
    <t>Alquileres</t>
  </si>
  <si>
    <t>Conservación y limpieza</t>
  </si>
  <si>
    <t>Consumos (luz, gas, agua, etc.)</t>
  </si>
  <si>
    <t>Telefonía</t>
  </si>
  <si>
    <t>Servicios profesionales (gestoría, factoring, asesorías, etc.)</t>
  </si>
  <si>
    <t>Viajes, dietas, etc.</t>
  </si>
  <si>
    <t>Transportes</t>
  </si>
  <si>
    <t>Material de oficina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</si>
</sst>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€_-;\-* #,##0\ _€_-;_-* &quot;-&quot;\ _€_-;_-@_-"/>
    <numFmt numFmtId="164" formatCode="#,##0_ ;\-#,##0\ "/>
    <numFmt numFmtId="165" formatCode="#,##0.0"/>
    <numFmt numFmtId="166" formatCode="#,##0.00_ ;[Red]\-#,##0.00\ 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4"/>
      <color indexed="9"/>
      <name val="Segoe UI"/>
      <family val="2"/>
    </font>
    <font>
      <sz val="10"/>
      <name val="Segoe UI"/>
      <family val="2"/>
    </font>
    <font>
      <b/>
      <sz val="12"/>
      <color indexed="9"/>
      <name val="Segoe UI"/>
      <family val="2"/>
    </font>
    <font>
      <sz val="10"/>
      <color indexed="10"/>
      <name val="Tahoma"/>
      <family val="2"/>
    </font>
    <font>
      <b/>
      <sz val="12"/>
      <color indexed="9"/>
      <name val="Tahoma"/>
      <family val="2"/>
    </font>
    <font>
      <b/>
      <sz val="10"/>
      <color indexed="26"/>
      <name val="Tahoma"/>
      <family val="2"/>
    </font>
    <font>
      <b/>
      <sz val="10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u/>
      <sz val="10"/>
      <color indexed="12"/>
      <name val="Arial"/>
      <family val="2"/>
    </font>
    <font>
      <b/>
      <u/>
      <sz val="9"/>
      <name val="Tahoma"/>
      <family val="2"/>
    </font>
    <font>
      <u/>
      <sz val="9"/>
      <name val="Tahoma"/>
      <family val="2"/>
    </font>
    <font>
      <sz val="9"/>
      <color indexed="18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b/>
      <sz val="14"/>
      <color indexed="16"/>
      <name val="Tahoma"/>
      <family val="2"/>
    </font>
    <font>
      <sz val="10"/>
      <color indexed="16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9"/>
      <color theme="6" tint="-0.499984740745262"/>
      <name val="Tahoma"/>
      <family val="2"/>
    </font>
    <font>
      <sz val="8"/>
      <color theme="6" tint="-0.499984740745262"/>
      <name val="Tahoma"/>
      <family val="2"/>
    </font>
    <font>
      <sz val="10"/>
      <color indexed="23"/>
      <name val="Tahoma"/>
      <family val="2"/>
    </font>
    <font>
      <b/>
      <sz val="10"/>
      <color indexed="10"/>
      <name val="Tahoma"/>
      <family val="2"/>
    </font>
    <font>
      <sz val="8"/>
      <name val="Tahoma"/>
      <family val="2"/>
    </font>
    <font>
      <b/>
      <sz val="9"/>
      <color indexed="16"/>
      <name val="Tahoma"/>
      <family val="2"/>
    </font>
    <font>
      <b/>
      <sz val="8"/>
      <color indexed="60"/>
      <name val="Tahoma"/>
      <family val="2"/>
    </font>
    <font>
      <sz val="8"/>
      <color indexed="60"/>
      <name val="Tahoma"/>
      <family val="2"/>
    </font>
    <font>
      <b/>
      <sz val="9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16"/>
      <name val="Tahoma"/>
      <family val="2"/>
    </font>
    <font>
      <sz val="8"/>
      <color indexed="16"/>
      <name val="Tahoma"/>
      <family val="2"/>
    </font>
    <font>
      <b/>
      <sz val="8"/>
      <color indexed="81"/>
      <name val="Tahoma"/>
      <family val="2"/>
    </font>
    <font>
      <sz val="9"/>
      <color indexed="60"/>
      <name val="Tahoma"/>
      <family val="2"/>
    </font>
    <font>
      <b/>
      <sz val="10"/>
      <color indexed="16"/>
      <name val="Tahoma"/>
      <family val="2"/>
    </font>
    <font>
      <b/>
      <sz val="9"/>
      <color indexed="60"/>
      <name val="Tahoma"/>
      <family val="2"/>
    </font>
    <font>
      <sz val="9"/>
      <color indexed="81"/>
      <name val="Tahoma"/>
      <family val="2"/>
    </font>
    <font>
      <sz val="9"/>
      <color indexed="16"/>
      <name val="Tahoma"/>
      <family val="2"/>
    </font>
    <font>
      <b/>
      <sz val="10"/>
      <color indexed="60"/>
      <name val="Tahoma"/>
      <family val="2"/>
    </font>
    <font>
      <b/>
      <sz val="10"/>
      <color indexed="9"/>
      <name val="Tahoma"/>
      <family val="2"/>
    </font>
    <font>
      <b/>
      <sz val="10"/>
      <color theme="6" tint="0.79998168889431442"/>
      <name val="Tahoma"/>
      <family val="2"/>
    </font>
    <font>
      <b/>
      <sz val="9"/>
      <color indexed="8"/>
      <name val="Tahoma"/>
      <family val="2"/>
    </font>
    <font>
      <sz val="9"/>
      <color theme="3" tint="-0.249977111117893"/>
      <name val="Tahoma"/>
      <family val="2"/>
    </font>
    <font>
      <sz val="10"/>
      <color theme="3" tint="-0.249977111117893"/>
      <name val="Tahoma"/>
      <family val="2"/>
    </font>
    <font>
      <sz val="9"/>
      <color theme="3" tint="-0.249977111117893"/>
      <name val="Arial"/>
      <family val="2"/>
    </font>
    <font>
      <sz val="10"/>
      <color indexed="18"/>
      <name val="Tahoma"/>
      <family val="2"/>
    </font>
    <font>
      <b/>
      <sz val="9"/>
      <name val="Arial"/>
      <family val="2"/>
    </font>
    <font>
      <sz val="10"/>
      <color indexed="60"/>
      <name val="Tahoma"/>
      <family val="2"/>
    </font>
    <font>
      <b/>
      <u/>
      <sz val="8"/>
      <color indexed="60"/>
      <name val="Tahoma"/>
      <family val="2"/>
    </font>
  </fonts>
  <fills count="2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64"/>
      </patternFill>
    </fill>
  </fills>
  <borders count="144">
    <border>
      <left/>
      <right/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ck">
        <color theme="6" tint="-0.499984740745262"/>
      </left>
      <right/>
      <top style="thick">
        <color theme="6" tint="-0.499984740745262"/>
      </top>
      <bottom style="thick">
        <color theme="6" tint="-0.499984740745262"/>
      </bottom>
      <diagonal/>
    </border>
    <border>
      <left/>
      <right style="thick">
        <color theme="6" tint="-0.499984740745262"/>
      </right>
      <top style="thick">
        <color theme="6" tint="-0.499984740745262"/>
      </top>
      <bottom style="thick">
        <color theme="6" tint="-0.499984740745262"/>
      </bottom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ck">
        <color theme="3"/>
      </left>
      <right/>
      <top style="thick">
        <color theme="3"/>
      </top>
      <bottom style="thick">
        <color theme="3"/>
      </bottom>
      <diagonal/>
    </border>
    <border>
      <left/>
      <right/>
      <top style="thick">
        <color theme="3"/>
      </top>
      <bottom style="thick">
        <color theme="3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/>
      <diagonal/>
    </border>
    <border>
      <left/>
      <right/>
      <top style="thin">
        <color theme="5" tint="-0.24994659260841701"/>
      </top>
      <bottom/>
      <diagonal/>
    </border>
    <border>
      <left/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5" tint="-0.24994659260841701"/>
      </left>
      <right/>
      <top/>
      <bottom/>
      <diagonal/>
    </border>
    <border>
      <left/>
      <right style="thin">
        <color theme="5" tint="-0.24994659260841701"/>
      </right>
      <top/>
      <bottom/>
      <diagonal/>
    </border>
    <border>
      <left/>
      <right/>
      <top/>
      <bottom style="thin">
        <color indexed="22"/>
      </bottom>
      <diagonal/>
    </border>
    <border>
      <left style="thin">
        <color theme="3"/>
      </left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indexed="22"/>
      </bottom>
      <diagonal/>
    </border>
    <border>
      <left style="thick">
        <color rgb="FFC00000"/>
      </left>
      <right/>
      <top/>
      <bottom style="thin">
        <color rgb="FFC00000"/>
      </bottom>
      <diagonal/>
    </border>
    <border>
      <left style="thin">
        <color indexed="22"/>
      </left>
      <right style="thick">
        <color rgb="FFC00000"/>
      </right>
      <top/>
      <bottom style="thin">
        <color rgb="FFC00000"/>
      </bottom>
      <diagonal/>
    </border>
    <border>
      <left style="thin">
        <color theme="5" tint="-0.24994659260841701"/>
      </left>
      <right/>
      <top/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indexed="60"/>
      </left>
      <right/>
      <top/>
      <bottom style="thin">
        <color indexed="60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2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22"/>
      </top>
      <bottom style="thin">
        <color theme="6" tint="-0.499984740745262"/>
      </bottom>
      <diagonal/>
    </border>
    <border>
      <left style="thick">
        <color rgb="FFC00000"/>
      </left>
      <right/>
      <top/>
      <bottom style="hair">
        <color indexed="22"/>
      </bottom>
      <diagonal/>
    </border>
    <border>
      <left style="thin">
        <color indexed="22"/>
      </left>
      <right style="thick">
        <color rgb="FFC00000"/>
      </right>
      <top/>
      <bottom style="hair">
        <color indexed="2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thick">
        <color rgb="FFC00000"/>
      </left>
      <right/>
      <top style="hair">
        <color indexed="22"/>
      </top>
      <bottom style="thin">
        <color rgb="FFC00000"/>
      </bottom>
      <diagonal/>
    </border>
    <border>
      <left style="thin">
        <color indexed="22"/>
      </left>
      <right style="thick">
        <color rgb="FFC00000"/>
      </right>
      <top style="hair">
        <color indexed="22"/>
      </top>
      <bottom style="thin">
        <color rgb="FFC0000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 style="thin">
        <color theme="6" tint="-0.499984740745262"/>
      </left>
      <right/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9" tint="-0.499984740745262"/>
      </bottom>
      <diagonal/>
    </border>
    <border>
      <left style="thick">
        <color rgb="FFC00000"/>
      </left>
      <right/>
      <top style="hair">
        <color indexed="22"/>
      </top>
      <bottom style="hair">
        <color indexed="22"/>
      </bottom>
      <diagonal/>
    </border>
    <border>
      <left style="thin">
        <color indexed="22"/>
      </left>
      <right style="thick">
        <color rgb="FFC00000"/>
      </right>
      <top style="hair">
        <color indexed="22"/>
      </top>
      <bottom style="hair">
        <color indexed="2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indexed="22"/>
      </bottom>
      <diagonal/>
    </border>
    <border>
      <left style="thick">
        <color rgb="FFC00000"/>
      </left>
      <right/>
      <top style="hair">
        <color indexed="22"/>
      </top>
      <bottom/>
      <diagonal/>
    </border>
    <border>
      <left style="thin">
        <color indexed="22"/>
      </left>
      <right style="thick">
        <color rgb="FFC00000"/>
      </right>
      <top style="hair">
        <color indexed="22"/>
      </top>
      <bottom/>
      <diagonal/>
    </border>
    <border>
      <left style="thick">
        <color rgb="FFC00000"/>
      </left>
      <right/>
      <top style="thin">
        <color rgb="FFC00000"/>
      </top>
      <bottom style="medium">
        <color rgb="FFC00000"/>
      </bottom>
      <diagonal/>
    </border>
    <border>
      <left style="thin">
        <color indexed="22"/>
      </left>
      <right style="thick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theme="5" tint="-0.24994659260841701"/>
      </left>
      <right/>
      <top/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medium">
        <color theme="5" tint="-0.24994659260841701"/>
      </bottom>
      <diagonal/>
    </border>
    <border>
      <left style="thick">
        <color rgb="FFC00000"/>
      </left>
      <right/>
      <top/>
      <bottom style="thin">
        <color indexed="22"/>
      </bottom>
      <diagonal/>
    </border>
    <border>
      <left style="thin">
        <color indexed="22"/>
      </left>
      <right style="thick">
        <color rgb="FFC00000"/>
      </right>
      <top/>
      <bottom style="thin">
        <color indexed="22"/>
      </bottom>
      <diagonal/>
    </border>
    <border>
      <left style="thin">
        <color theme="5" tint="-0.24994659260841701"/>
      </left>
      <right/>
      <top style="medium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thin">
        <color theme="5" tint="-0.24994659260841701"/>
      </bottom>
      <diagonal/>
    </border>
    <border>
      <left style="thick">
        <color rgb="FFC00000"/>
      </left>
      <right/>
      <top style="thin">
        <color indexed="22"/>
      </top>
      <bottom/>
      <diagonal/>
    </border>
    <border>
      <left style="thin">
        <color indexed="22"/>
      </left>
      <right style="thick">
        <color rgb="FFC00000"/>
      </right>
      <top style="thin">
        <color indexed="22"/>
      </top>
      <bottom/>
      <diagonal/>
    </border>
    <border>
      <left style="thin">
        <color theme="5" tint="-0.24994659260841701"/>
      </left>
      <right/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22"/>
      </top>
      <bottom style="thin">
        <color indexed="22"/>
      </bottom>
      <diagonal/>
    </border>
    <border>
      <left style="medium">
        <color theme="3" tint="-0.24994659260841701"/>
      </left>
      <right/>
      <top style="medium">
        <color theme="3" tint="-0.24994659260841701"/>
      </top>
      <bottom style="medium">
        <color theme="3" tint="-0.24994659260841701"/>
      </bottom>
      <diagonal/>
    </border>
    <border>
      <left/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thick">
        <color rgb="FFC00000"/>
      </left>
      <right style="thin">
        <color indexed="22"/>
      </right>
      <top/>
      <bottom style="hair">
        <color indexed="22"/>
      </bottom>
      <diagonal/>
    </border>
    <border>
      <left/>
      <right style="thick">
        <color rgb="FFC00000"/>
      </right>
      <top/>
      <bottom style="hair">
        <color indexed="22"/>
      </bottom>
      <diagonal/>
    </border>
    <border>
      <left style="medium">
        <color theme="3" tint="-0.24994659260841701"/>
      </left>
      <right/>
      <top/>
      <bottom/>
      <diagonal/>
    </border>
    <border>
      <left/>
      <right style="medium">
        <color theme="3" tint="-0.24994659260841701"/>
      </right>
      <top/>
      <bottom/>
      <diagonal/>
    </border>
    <border>
      <left style="thick">
        <color rgb="FFC00000"/>
      </left>
      <right style="thin">
        <color indexed="22"/>
      </right>
      <top style="hair">
        <color indexed="22"/>
      </top>
      <bottom/>
      <diagonal/>
    </border>
    <border>
      <left/>
      <right style="thick">
        <color rgb="FFC00000"/>
      </right>
      <top style="hair">
        <color indexed="22"/>
      </top>
      <bottom/>
      <diagonal/>
    </border>
    <border>
      <left style="medium">
        <color theme="3" tint="-0.24994659260841701"/>
      </left>
      <right/>
      <top/>
      <bottom style="medium">
        <color theme="3" tint="-0.24994659260841701"/>
      </bottom>
      <diagonal/>
    </border>
    <border>
      <left/>
      <right style="medium">
        <color theme="3" tint="-0.24994659260841701"/>
      </right>
      <top/>
      <bottom style="medium">
        <color theme="3" tint="-0.24994659260841701"/>
      </bottom>
      <diagonal/>
    </border>
    <border>
      <left style="thick">
        <color rgb="FFC00000"/>
      </left>
      <right style="thin">
        <color indexed="22"/>
      </right>
      <top style="hair">
        <color indexed="22"/>
      </top>
      <bottom style="hair">
        <color indexed="22"/>
      </bottom>
      <diagonal/>
    </border>
    <border>
      <left/>
      <right style="thick">
        <color rgb="FFC00000"/>
      </right>
      <top style="hair">
        <color indexed="22"/>
      </top>
      <bottom style="hair">
        <color indexed="2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ck">
        <color rgb="FFC00000"/>
      </left>
      <right style="thin">
        <color indexed="22"/>
      </right>
      <top style="hair">
        <color indexed="22"/>
      </top>
      <bottom style="thick">
        <color rgb="FFC00000"/>
      </bottom>
      <diagonal/>
    </border>
    <border>
      <left/>
      <right style="thick">
        <color rgb="FFC00000"/>
      </right>
      <top style="hair">
        <color indexed="22"/>
      </top>
      <bottom style="thick">
        <color rgb="FFC00000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n">
        <color theme="5" tint="-0.24994659260841701"/>
      </bottom>
      <diagonal/>
    </border>
    <border>
      <left/>
      <right style="thin">
        <color theme="5" tint="-0.24994659260841701"/>
      </right>
      <top/>
      <bottom style="thin">
        <color theme="5" tint="-0.24994659260841701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ck">
        <color indexed="59"/>
      </top>
      <bottom/>
      <diagonal/>
    </border>
    <border>
      <left/>
      <right/>
      <top style="thick">
        <color indexed="59"/>
      </top>
      <bottom/>
      <diagonal/>
    </border>
    <border>
      <left/>
      <right style="thin">
        <color indexed="22"/>
      </right>
      <top style="thick">
        <color indexed="59"/>
      </top>
      <bottom/>
      <diagonal/>
    </border>
    <border>
      <left style="medium">
        <color theme="6" tint="-0.499984740745262"/>
      </left>
      <right style="thick">
        <color theme="6" tint="-0.499984740745262"/>
      </right>
      <top style="medium">
        <color theme="6" tint="-0.499984740745262"/>
      </top>
      <bottom/>
      <diagonal/>
    </border>
    <border>
      <left style="thick">
        <color theme="6" tint="-0.499984740745262"/>
      </left>
      <right style="thin">
        <color theme="6" tint="-0.499984740745262"/>
      </right>
      <top style="medium">
        <color theme="6" tint="-0.499984740745262"/>
      </top>
      <bottom/>
      <diagonal/>
    </border>
    <border>
      <left style="thin">
        <color theme="6" tint="-0.499984740745262"/>
      </left>
      <right/>
      <top style="medium">
        <color theme="6" tint="-0.499984740745262"/>
      </top>
      <bottom style="thin">
        <color theme="6" tint="-0.499984740745262"/>
      </bottom>
      <diagonal/>
    </border>
    <border>
      <left/>
      <right/>
      <top style="medium">
        <color theme="6" tint="-0.499984740745262"/>
      </top>
      <bottom style="thin">
        <color theme="6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thin">
        <color theme="6" tint="-0.499984740745262"/>
      </bottom>
      <diagonal/>
    </border>
    <border>
      <left style="medium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0.59996337778862885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0.59996337778862885"/>
      </bottom>
      <diagonal/>
    </border>
    <border>
      <left style="thin">
        <color theme="6" tint="-0.499984740745262"/>
      </left>
      <right/>
      <top style="thin">
        <color theme="6" tint="-0.499984740745262"/>
      </top>
      <bottom style="hair">
        <color theme="0" tint="-0.14996795556505021"/>
      </bottom>
      <diagonal/>
    </border>
    <border>
      <left/>
      <right/>
      <top style="thin">
        <color theme="6" tint="-0.499984740745262"/>
      </top>
      <bottom style="hair">
        <color theme="0" tint="-0.14996795556505021"/>
      </bottom>
      <diagonal/>
    </border>
    <border>
      <left/>
      <right style="medium">
        <color theme="6" tint="-0.499984740745262"/>
      </right>
      <top style="thin">
        <color theme="6" tint="-0.499984740745262"/>
      </top>
      <bottom style="hair">
        <color theme="0" tint="-0.14996795556505021"/>
      </bottom>
      <diagonal/>
    </border>
    <border>
      <left style="medium">
        <color theme="6" tint="-0.499984740745262"/>
      </left>
      <right style="thin">
        <color theme="6" tint="-0.499984740745262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-0.499984740745262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medium">
        <color theme="6" tint="-0.499984740745262"/>
      </right>
      <top style="hair">
        <color theme="0" tint="-0.14996795556505021"/>
      </top>
      <bottom style="hair">
        <color theme="0" tint="-0.14996795556505021"/>
      </bottom>
      <diagonal/>
    </border>
    <border>
      <left style="medium">
        <color theme="6" tint="-0.499984740745262"/>
      </left>
      <right style="thin">
        <color theme="6" tint="-0.499984740745262"/>
      </right>
      <top style="thin">
        <color theme="6" tint="0.59996337778862885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0.59996337778862885"/>
      </top>
      <bottom/>
      <diagonal/>
    </border>
    <border>
      <left style="medium">
        <color theme="6" tint="-0.499984740745262"/>
      </left>
      <right style="thin">
        <color theme="6" tint="-0.499984740745262"/>
      </right>
      <top style="thin">
        <color theme="6" tint="-0.499984740745262"/>
      </top>
      <bottom style="medium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medium">
        <color theme="6" tint="-0.499984740745262"/>
      </bottom>
      <diagonal/>
    </border>
    <border>
      <left style="thin">
        <color theme="6" tint="-0.499984740745262"/>
      </left>
      <right/>
      <top style="hair">
        <color theme="0" tint="-0.14996795556505021"/>
      </top>
      <bottom style="medium">
        <color theme="6" tint="-0.499984740745262"/>
      </bottom>
      <diagonal/>
    </border>
    <border>
      <left/>
      <right/>
      <top style="hair">
        <color theme="0" tint="-0.14996795556505021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 style="hair">
        <color theme="0" tint="-0.14996795556505021"/>
      </top>
      <bottom style="medium">
        <color theme="6" tint="-0.499984740745262"/>
      </bottom>
      <diagonal/>
    </border>
    <border>
      <left style="thick">
        <color theme="6" tint="-0.499984740745262"/>
      </left>
      <right style="thick">
        <color theme="6" tint="-0.499984740745262"/>
      </right>
      <top style="thick">
        <color theme="6" tint="-0.499984740745262"/>
      </top>
      <bottom style="thick">
        <color theme="6" tint="-0.499984740745262"/>
      </bottom>
      <diagonal/>
    </border>
    <border>
      <left style="thick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ck">
        <color theme="6" tint="-0.499984740745262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medium">
        <color theme="6" tint="-0.499984740745262"/>
      </top>
      <bottom/>
      <diagonal/>
    </border>
    <border>
      <left style="medium">
        <color theme="6" tint="-0.499984740745262"/>
      </left>
      <right/>
      <top/>
      <bottom style="thin">
        <color theme="6" tint="0.59996337778862885"/>
      </bottom>
      <diagonal/>
    </border>
    <border>
      <left style="medium">
        <color theme="6" tint="-0.499984740745262"/>
      </left>
      <right/>
      <top style="thin">
        <color theme="6" tint="0.59996337778862885"/>
      </top>
      <bottom style="thin">
        <color theme="6" tint="0.59996337778862885"/>
      </bottom>
      <diagonal/>
    </border>
    <border>
      <left style="medium">
        <color theme="6" tint="-0.499984740745262"/>
      </left>
      <right/>
      <top style="thin">
        <color theme="6" tint="-0.499984740745262"/>
      </top>
      <bottom style="medium">
        <color theme="6" tint="-0.499984740745262"/>
      </bottom>
      <diagonal/>
    </border>
    <border>
      <left style="medium">
        <color theme="6" tint="-0.499984740745262"/>
      </left>
      <right/>
      <top/>
      <bottom/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  <border>
      <left style="medium">
        <color theme="6" tint="-0.499984740745262"/>
      </left>
      <right/>
      <top style="medium">
        <color theme="6" tint="-0.499984740745262"/>
      </top>
      <bottom style="medium">
        <color theme="6" tint="-0.499984740745262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ck">
        <color theme="6" tint="-0.499984740745262"/>
      </left>
      <right style="thin">
        <color theme="6" tint="-0.499984740745262"/>
      </right>
      <top style="medium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medium">
        <color theme="6" tint="-0.499984740745262"/>
      </top>
      <bottom/>
      <diagonal/>
    </border>
    <border>
      <left style="thin">
        <color theme="6" tint="-0.499984740745262"/>
      </left>
      <right style="thin">
        <color theme="3" tint="-0.24994659260841701"/>
      </right>
      <top style="medium">
        <color theme="6" tint="-0.499984740745262"/>
      </top>
      <bottom style="thin">
        <color theme="6" tint="-0.499984740745262"/>
      </bottom>
      <diagonal/>
    </border>
    <border>
      <left style="thin">
        <color theme="3" tint="-0.24994659260841701"/>
      </left>
      <right/>
      <top style="medium">
        <color theme="6" tint="-0.499984740745262"/>
      </top>
      <bottom style="thin">
        <color theme="3" tint="-0.24994659260841701"/>
      </bottom>
      <diagonal/>
    </border>
    <border>
      <left/>
      <right/>
      <top style="medium">
        <color theme="6" tint="-0.499984740745262"/>
      </top>
      <bottom style="thin">
        <color theme="3" tint="-0.24994659260841701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thin">
        <color theme="3" tint="-0.24994659260841701"/>
      </bottom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0.59996337778862885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499984740745262"/>
      </top>
      <bottom style="hair">
        <color theme="6" tint="-0.24994659260841701"/>
      </bottom>
      <diagonal/>
    </border>
    <border>
      <left/>
      <right/>
      <top style="thin">
        <color theme="3" tint="-0.24994659260841701"/>
      </top>
      <bottom style="hair">
        <color theme="0" tint="-0.14996795556505021"/>
      </bottom>
      <diagonal/>
    </border>
    <border>
      <left/>
      <right style="medium">
        <color theme="6" tint="-0.499984740745262"/>
      </right>
      <top style="thin">
        <color theme="3" tint="-0.24994659260841701"/>
      </top>
      <bottom style="hair">
        <color theme="0" tint="-0.14996795556505021"/>
      </bottom>
      <diagonal/>
    </border>
    <border>
      <left style="thin">
        <color theme="6" tint="-0.499984740745262"/>
      </left>
      <right/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-0.24994659260841701"/>
      </left>
      <right style="thin">
        <color theme="6" tint="-0.24994659260841701"/>
      </right>
      <top style="hair">
        <color theme="6" tint="-0.24994659260841701"/>
      </top>
      <bottom style="hair">
        <color theme="6" tint="-0.24994659260841701"/>
      </bottom>
      <diagonal/>
    </border>
    <border>
      <left style="thin">
        <color theme="6" tint="-0.499984740745262"/>
      </left>
      <right/>
      <top style="thin">
        <color theme="6" tint="0.59996337778862885"/>
      </top>
      <bottom/>
      <diagonal/>
    </border>
    <border>
      <left style="thin">
        <color theme="6" tint="-0.24994659260841701"/>
      </left>
      <right style="thin">
        <color theme="6" tint="-0.24994659260841701"/>
      </right>
      <top style="hair">
        <color theme="6" tint="-0.24994659260841701"/>
      </top>
      <bottom/>
      <diagonal/>
    </border>
    <border>
      <left/>
      <right/>
      <top style="thin">
        <color theme="6" tint="-0.499984740745262"/>
      </top>
      <bottom style="medium">
        <color theme="6" tint="-0.499984740745262"/>
      </bottom>
      <diagonal/>
    </border>
    <border>
      <left style="thin">
        <color theme="6" tint="-0.499984740745262"/>
      </left>
      <right style="thin">
        <color theme="3" tint="-0.24994659260841701"/>
      </right>
      <top style="thin">
        <color theme="6" tint="-0.499984740745262"/>
      </top>
      <bottom style="medium">
        <color theme="6" tint="-0.499984740745262"/>
      </bottom>
      <diagonal/>
    </border>
    <border>
      <left style="thin">
        <color theme="3" tint="-0.24994659260841701"/>
      </left>
      <right/>
      <top style="hair">
        <color theme="0" tint="-0.14996795556505021"/>
      </top>
      <bottom style="medium">
        <color theme="6" tint="-0.499984740745262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medium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thin">
        <color theme="6" tint="-0.499984740745262"/>
      </bottom>
      <diagonal/>
    </border>
    <border>
      <left style="medium">
        <color theme="6" tint="-0.499984740745262"/>
      </left>
      <right/>
      <top/>
      <bottom style="thin">
        <color indexed="22"/>
      </bottom>
      <diagonal/>
    </border>
    <border>
      <left style="thin">
        <color indexed="64"/>
      </left>
      <right style="medium">
        <color theme="6" tint="-0.499984740745262"/>
      </right>
      <top style="thin">
        <color indexed="64"/>
      </top>
      <bottom style="thin">
        <color indexed="22"/>
      </bottom>
      <diagonal/>
    </border>
    <border>
      <left style="medium">
        <color theme="6" tint="-0.49998474074526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theme="6" tint="-0.499984740745262"/>
      </right>
      <top style="thin">
        <color indexed="22"/>
      </top>
      <bottom style="thin">
        <color indexed="22"/>
      </bottom>
      <diagonal/>
    </border>
    <border>
      <left style="thin">
        <color theme="6" tint="-0.499984740745262"/>
      </left>
      <right style="medium">
        <color theme="6" tint="-0.499984740745262"/>
      </right>
      <top style="thin">
        <color theme="6" tint="-0.499984740745262"/>
      </top>
      <bottom style="medium">
        <color theme="6" tint="-0.499984740745262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218">
    <xf numFmtId="0" fontId="0" fillId="0" borderId="0" xfId="0"/>
    <xf numFmtId="0" fontId="2" fillId="2" borderId="1" xfId="0" applyFont="1" applyFill="1" applyBorder="1"/>
    <xf numFmtId="0" fontId="2" fillId="2" borderId="0" xfId="0" applyFont="1" applyFill="1" applyBorder="1"/>
    <xf numFmtId="0" fontId="2" fillId="2" borderId="2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/>
    </xf>
    <xf numFmtId="0" fontId="2" fillId="5" borderId="9" xfId="0" applyFont="1" applyFill="1" applyBorder="1"/>
    <xf numFmtId="0" fontId="7" fillId="2" borderId="0" xfId="0" applyFont="1" applyFill="1" applyBorder="1" applyAlignment="1">
      <alignment horizontal="center"/>
    </xf>
    <xf numFmtId="0" fontId="2" fillId="6" borderId="11" xfId="0" applyFont="1" applyFill="1" applyBorder="1"/>
    <xf numFmtId="0" fontId="2" fillId="6" borderId="12" xfId="0" applyFont="1" applyFill="1" applyBorder="1"/>
    <xf numFmtId="0" fontId="2" fillId="6" borderId="13" xfId="0" applyFont="1" applyFill="1" applyBorder="1"/>
    <xf numFmtId="0" fontId="2" fillId="2" borderId="0" xfId="0" applyFont="1" applyFill="1"/>
    <xf numFmtId="0" fontId="2" fillId="7" borderId="14" xfId="0" applyFont="1" applyFill="1" applyBorder="1"/>
    <xf numFmtId="0" fontId="2" fillId="7" borderId="15" xfId="0" applyFont="1" applyFill="1" applyBorder="1"/>
    <xf numFmtId="0" fontId="8" fillId="8" borderId="16" xfId="0" applyFont="1" applyFill="1" applyBorder="1" applyAlignment="1">
      <alignment horizontal="center" vertical="center"/>
    </xf>
    <xf numFmtId="164" fontId="9" fillId="9" borderId="17" xfId="0" applyNumberFormat="1" applyFont="1" applyFill="1" applyBorder="1" applyAlignment="1">
      <alignment shrinkToFit="1"/>
    </xf>
    <xf numFmtId="0" fontId="2" fillId="6" borderId="18" xfId="0" applyFont="1" applyFill="1" applyBorder="1"/>
    <xf numFmtId="0" fontId="2" fillId="6" borderId="19" xfId="0" applyFont="1" applyFill="1" applyBorder="1"/>
    <xf numFmtId="0" fontId="2" fillId="2" borderId="20" xfId="0" applyFont="1" applyFill="1" applyBorder="1" applyProtection="1">
      <protection locked="0"/>
    </xf>
    <xf numFmtId="0" fontId="2" fillId="7" borderId="21" xfId="0" applyFont="1" applyFill="1" applyBorder="1"/>
    <xf numFmtId="0" fontId="10" fillId="10" borderId="22" xfId="0" applyFont="1" applyFill="1" applyBorder="1" applyAlignment="1">
      <alignment horizontal="center" vertical="center"/>
    </xf>
    <xf numFmtId="165" fontId="11" fillId="11" borderId="23" xfId="0" applyNumberFormat="1" applyFont="1" applyFill="1" applyBorder="1" applyAlignment="1">
      <alignment horizontal="center" shrinkToFit="1"/>
    </xf>
    <xf numFmtId="0" fontId="13" fillId="9" borderId="24" xfId="2" applyFont="1" applyFill="1" applyBorder="1" applyAlignment="1" applyProtection="1">
      <alignment horizontal="right" vertical="center"/>
    </xf>
    <xf numFmtId="164" fontId="15" fillId="0" borderId="24" xfId="1" applyNumberFormat="1" applyFont="1" applyBorder="1" applyProtection="1">
      <protection locked="0"/>
    </xf>
    <xf numFmtId="0" fontId="9" fillId="12" borderId="25" xfId="0" applyFont="1" applyFill="1" applyBorder="1" applyAlignment="1">
      <alignment horizontal="right"/>
    </xf>
    <xf numFmtId="4" fontId="9" fillId="13" borderId="26" xfId="0" applyNumberFormat="1" applyFont="1" applyFill="1" applyBorder="1"/>
    <xf numFmtId="0" fontId="2" fillId="2" borderId="27" xfId="0" applyFont="1" applyFill="1" applyBorder="1"/>
    <xf numFmtId="0" fontId="9" fillId="14" borderId="28" xfId="0" applyFont="1" applyFill="1" applyBorder="1" applyAlignment="1" applyProtection="1">
      <alignment horizontal="center" vertical="center"/>
      <protection locked="0"/>
    </xf>
    <xf numFmtId="0" fontId="17" fillId="9" borderId="30" xfId="0" applyFont="1" applyFill="1" applyBorder="1" applyAlignment="1">
      <alignment horizontal="right"/>
    </xf>
    <xf numFmtId="164" fontId="15" fillId="0" borderId="31" xfId="1" applyNumberFormat="1" applyFont="1" applyBorder="1" applyProtection="1">
      <protection locked="0"/>
    </xf>
    <xf numFmtId="0" fontId="2" fillId="12" borderId="32" xfId="0" applyFont="1" applyFill="1" applyBorder="1" applyAlignment="1">
      <alignment horizontal="right"/>
    </xf>
    <xf numFmtId="4" fontId="2" fillId="13" borderId="33" xfId="0" applyNumberFormat="1" applyFont="1" applyFill="1" applyBorder="1"/>
    <xf numFmtId="0" fontId="2" fillId="2" borderId="0" xfId="0" applyFont="1" applyFill="1" applyBorder="1" applyProtection="1">
      <protection locked="0"/>
    </xf>
    <xf numFmtId="0" fontId="2" fillId="7" borderId="0" xfId="0" applyFont="1" applyFill="1" applyBorder="1"/>
    <xf numFmtId="0" fontId="13" fillId="9" borderId="17" xfId="2" applyFont="1" applyFill="1" applyBorder="1" applyAlignment="1" applyProtection="1">
      <alignment horizontal="right" vertical="center"/>
    </xf>
    <xf numFmtId="164" fontId="15" fillId="0" borderId="34" xfId="1" applyNumberFormat="1" applyFont="1" applyBorder="1" applyProtection="1">
      <protection locked="0"/>
    </xf>
    <xf numFmtId="0" fontId="9" fillId="12" borderId="35" xfId="0" applyFont="1" applyFill="1" applyBorder="1" applyAlignment="1">
      <alignment horizontal="right"/>
    </xf>
    <xf numFmtId="4" fontId="9" fillId="13" borderId="36" xfId="0" applyNumberFormat="1" applyFont="1" applyFill="1" applyBorder="1"/>
    <xf numFmtId="0" fontId="2" fillId="2" borderId="11" xfId="0" applyFont="1" applyFill="1" applyBorder="1"/>
    <xf numFmtId="0" fontId="2" fillId="2" borderId="12" xfId="0" applyFont="1" applyFill="1" applyBorder="1" applyProtection="1">
      <protection locked="0"/>
    </xf>
    <xf numFmtId="0" fontId="8" fillId="8" borderId="38" xfId="0" applyFont="1" applyFill="1" applyBorder="1" applyAlignment="1">
      <alignment horizontal="center" vertical="center"/>
    </xf>
    <xf numFmtId="164" fontId="9" fillId="9" borderId="39" xfId="0" applyNumberFormat="1" applyFont="1" applyFill="1" applyBorder="1" applyAlignment="1">
      <alignment shrinkToFit="1"/>
    </xf>
    <xf numFmtId="0" fontId="2" fillId="12" borderId="40" xfId="0" applyFont="1" applyFill="1" applyBorder="1" applyAlignment="1">
      <alignment horizontal="right"/>
    </xf>
    <xf numFmtId="4" fontId="2" fillId="13" borderId="41" xfId="0" applyNumberFormat="1" applyFont="1" applyFill="1" applyBorder="1"/>
    <xf numFmtId="0" fontId="2" fillId="2" borderId="18" xfId="0" applyFont="1" applyFill="1" applyBorder="1"/>
    <xf numFmtId="0" fontId="17" fillId="9" borderId="42" xfId="2" applyFont="1" applyFill="1" applyBorder="1" applyAlignment="1" applyProtection="1">
      <alignment horizontal="right" vertical="center"/>
    </xf>
    <xf numFmtId="164" fontId="15" fillId="9" borderId="31" xfId="1" applyNumberFormat="1" applyFont="1" applyFill="1" applyBorder="1" applyProtection="1"/>
    <xf numFmtId="0" fontId="17" fillId="9" borderId="17" xfId="2" applyFont="1" applyFill="1" applyBorder="1" applyAlignment="1" applyProtection="1">
      <alignment horizontal="right" vertical="center"/>
    </xf>
    <xf numFmtId="10" fontId="15" fillId="0" borderId="34" xfId="1" applyNumberFormat="1" applyFont="1" applyBorder="1" applyProtection="1">
      <protection locked="0"/>
    </xf>
    <xf numFmtId="0" fontId="2" fillId="12" borderId="43" xfId="0" applyFont="1" applyFill="1" applyBorder="1" applyAlignment="1">
      <alignment horizontal="right"/>
    </xf>
    <xf numFmtId="4" fontId="2" fillId="13" borderId="44" xfId="0" applyNumberFormat="1" applyFont="1" applyFill="1" applyBorder="1"/>
    <xf numFmtId="0" fontId="2" fillId="7" borderId="0" xfId="0" applyFont="1" applyFill="1" applyBorder="1" applyAlignment="1">
      <alignment horizontal="center"/>
    </xf>
    <xf numFmtId="0" fontId="9" fillId="12" borderId="45" xfId="0" applyFont="1" applyFill="1" applyBorder="1" applyAlignment="1">
      <alignment horizontal="right"/>
    </xf>
    <xf numFmtId="166" fontId="9" fillId="13" borderId="46" xfId="0" applyNumberFormat="1" applyFont="1" applyFill="1" applyBorder="1"/>
    <xf numFmtId="0" fontId="2" fillId="2" borderId="47" xfId="0" applyFont="1" applyFill="1" applyBorder="1"/>
    <xf numFmtId="0" fontId="9" fillId="14" borderId="48" xfId="0" applyFont="1" applyFill="1" applyBorder="1" applyAlignment="1" applyProtection="1">
      <alignment horizontal="center" vertical="center"/>
      <protection locked="0"/>
    </xf>
    <xf numFmtId="0" fontId="8" fillId="8" borderId="17" xfId="0" applyFont="1" applyFill="1" applyBorder="1" applyAlignment="1">
      <alignment horizontal="center" vertical="center"/>
    </xf>
    <xf numFmtId="0" fontId="17" fillId="12" borderId="49" xfId="0" applyFont="1" applyFill="1" applyBorder="1" applyAlignment="1">
      <alignment horizontal="right"/>
    </xf>
    <xf numFmtId="166" fontId="17" fillId="13" borderId="50" xfId="0" applyNumberFormat="1" applyFont="1" applyFill="1" applyBorder="1"/>
    <xf numFmtId="0" fontId="2" fillId="2" borderId="51" xfId="0" applyFont="1" applyFill="1" applyBorder="1"/>
    <xf numFmtId="0" fontId="9" fillId="14" borderId="52" xfId="0" applyFont="1" applyFill="1" applyBorder="1" applyAlignment="1" applyProtection="1">
      <alignment horizontal="center" vertical="center"/>
      <protection locked="0"/>
    </xf>
    <xf numFmtId="0" fontId="13" fillId="9" borderId="42" xfId="2" applyFont="1" applyFill="1" applyBorder="1" applyAlignment="1" applyProtection="1">
      <alignment horizontal="right" vertical="center"/>
    </xf>
    <xf numFmtId="164" fontId="15" fillId="0" borderId="42" xfId="1" applyNumberFormat="1" applyFont="1" applyBorder="1" applyProtection="1">
      <protection locked="0"/>
    </xf>
    <xf numFmtId="0" fontId="17" fillId="12" borderId="53" xfId="0" applyFont="1" applyFill="1" applyBorder="1" applyAlignment="1">
      <alignment horizontal="right" vertical="top"/>
    </xf>
    <xf numFmtId="166" fontId="17" fillId="13" borderId="54" xfId="0" applyNumberFormat="1" applyFont="1" applyFill="1" applyBorder="1" applyAlignment="1">
      <alignment vertical="top"/>
    </xf>
    <xf numFmtId="0" fontId="2" fillId="2" borderId="55" xfId="0" applyFont="1" applyFill="1" applyBorder="1"/>
    <xf numFmtId="0" fontId="17" fillId="9" borderId="56" xfId="0" applyFont="1" applyFill="1" applyBorder="1" applyAlignment="1">
      <alignment horizontal="right"/>
    </xf>
    <xf numFmtId="10" fontId="15" fillId="0" borderId="56" xfId="1" applyNumberFormat="1" applyFont="1" applyBorder="1" applyProtection="1">
      <protection locked="0"/>
    </xf>
    <xf numFmtId="0" fontId="13" fillId="9" borderId="56" xfId="2" applyFont="1" applyFill="1" applyBorder="1" applyAlignment="1" applyProtection="1">
      <alignment horizontal="right" vertical="center"/>
    </xf>
    <xf numFmtId="164" fontId="15" fillId="0" borderId="56" xfId="1" applyNumberFormat="1" applyFont="1" applyBorder="1" applyProtection="1">
      <protection locked="0"/>
    </xf>
    <xf numFmtId="0" fontId="9" fillId="12" borderId="59" xfId="0" applyFont="1" applyFill="1" applyBorder="1" applyAlignment="1">
      <alignment horizontal="right"/>
    </xf>
    <xf numFmtId="3" fontId="9" fillId="15" borderId="60" xfId="0" applyNumberFormat="1" applyFont="1" applyFill="1" applyBorder="1" applyAlignment="1">
      <alignment horizontal="right"/>
    </xf>
    <xf numFmtId="0" fontId="17" fillId="9" borderId="31" xfId="0" applyFont="1" applyFill="1" applyBorder="1" applyAlignment="1">
      <alignment horizontal="right"/>
    </xf>
    <xf numFmtId="10" fontId="15" fillId="0" borderId="31" xfId="1" applyNumberFormat="1" applyFont="1" applyBorder="1" applyProtection="1">
      <protection locked="0"/>
    </xf>
    <xf numFmtId="0" fontId="9" fillId="12" borderId="63" xfId="0" applyFont="1" applyFill="1" applyBorder="1" applyAlignment="1">
      <alignment horizontal="right" vertical="top"/>
    </xf>
    <xf numFmtId="3" fontId="9" fillId="15" borderId="64" xfId="0" applyNumberFormat="1" applyFont="1" applyFill="1" applyBorder="1" applyAlignment="1">
      <alignment vertical="top"/>
    </xf>
    <xf numFmtId="0" fontId="2" fillId="6" borderId="19" xfId="0" applyFont="1" applyFill="1" applyBorder="1" applyAlignment="1">
      <alignment vertical="top"/>
    </xf>
    <xf numFmtId="0" fontId="2" fillId="2" borderId="55" xfId="0" applyFont="1" applyFill="1" applyBorder="1" applyAlignment="1">
      <alignment vertical="top"/>
    </xf>
    <xf numFmtId="0" fontId="2" fillId="7" borderId="21" xfId="0" applyFont="1" applyFill="1" applyBorder="1" applyAlignment="1">
      <alignment vertical="top"/>
    </xf>
    <xf numFmtId="0" fontId="2" fillId="17" borderId="0" xfId="0" applyFont="1" applyFill="1" applyBorder="1"/>
    <xf numFmtId="0" fontId="2" fillId="12" borderId="59" xfId="0" applyFont="1" applyFill="1" applyBorder="1" applyAlignment="1">
      <alignment horizontal="right"/>
    </xf>
    <xf numFmtId="10" fontId="9" fillId="15" borderId="60" xfId="0" applyNumberFormat="1" applyFont="1" applyFill="1" applyBorder="1" applyAlignment="1">
      <alignment horizontal="right"/>
    </xf>
    <xf numFmtId="9" fontId="15" fillId="0" borderId="42" xfId="1" applyNumberFormat="1" applyFont="1" applyBorder="1" applyProtection="1">
      <protection locked="0"/>
    </xf>
    <xf numFmtId="0" fontId="9" fillId="12" borderId="67" xfId="0" applyFont="1" applyFill="1" applyBorder="1" applyAlignment="1">
      <alignment horizontal="right"/>
    </xf>
    <xf numFmtId="10" fontId="9" fillId="15" borderId="68" xfId="0" applyNumberFormat="1" applyFont="1" applyFill="1" applyBorder="1" applyAlignment="1">
      <alignment horizontal="right"/>
    </xf>
    <xf numFmtId="1" fontId="15" fillId="0" borderId="56" xfId="1" applyNumberFormat="1" applyFont="1" applyBorder="1" applyProtection="1">
      <protection locked="0"/>
    </xf>
    <xf numFmtId="10" fontId="9" fillId="15" borderId="64" xfId="0" applyNumberFormat="1" applyFont="1" applyFill="1" applyBorder="1" applyAlignment="1">
      <alignment horizontal="right" vertical="top"/>
    </xf>
    <xf numFmtId="0" fontId="2" fillId="17" borderId="21" xfId="0" applyFont="1" applyFill="1" applyBorder="1"/>
    <xf numFmtId="0" fontId="17" fillId="9" borderId="56" xfId="2" applyFont="1" applyFill="1" applyBorder="1" applyAlignment="1" applyProtection="1">
      <alignment horizontal="right" vertical="center"/>
    </xf>
    <xf numFmtId="0" fontId="6" fillId="17" borderId="0" xfId="0" applyFont="1" applyFill="1" applyBorder="1"/>
    <xf numFmtId="1" fontId="15" fillId="0" borderId="31" xfId="1" applyNumberFormat="1" applyFont="1" applyBorder="1" applyProtection="1">
      <protection locked="0"/>
    </xf>
    <xf numFmtId="0" fontId="21" fillId="12" borderId="59" xfId="0" applyFont="1" applyFill="1" applyBorder="1" applyAlignment="1">
      <alignment horizontal="right"/>
    </xf>
    <xf numFmtId="4" fontId="2" fillId="15" borderId="60" xfId="0" applyNumberFormat="1" applyFont="1" applyFill="1" applyBorder="1" applyAlignment="1">
      <alignment horizontal="right"/>
    </xf>
    <xf numFmtId="0" fontId="21" fillId="12" borderId="67" xfId="0" applyFont="1" applyFill="1" applyBorder="1" applyAlignment="1">
      <alignment horizontal="right"/>
    </xf>
    <xf numFmtId="4" fontId="2" fillId="15" borderId="68" xfId="0" applyNumberFormat="1" applyFont="1" applyFill="1" applyBorder="1" applyAlignment="1">
      <alignment horizontal="right"/>
    </xf>
    <xf numFmtId="0" fontId="8" fillId="8" borderId="69" xfId="0" applyFont="1" applyFill="1" applyBorder="1" applyAlignment="1">
      <alignment horizontal="center" vertical="center"/>
    </xf>
    <xf numFmtId="10" fontId="2" fillId="15" borderId="68" xfId="0" applyNumberFormat="1" applyFont="1" applyFill="1" applyBorder="1" applyAlignment="1">
      <alignment horizontal="right"/>
    </xf>
    <xf numFmtId="0" fontId="17" fillId="9" borderId="70" xfId="0" applyFont="1" applyFill="1" applyBorder="1" applyAlignment="1">
      <alignment horizontal="right"/>
    </xf>
    <xf numFmtId="164" fontId="15" fillId="0" borderId="70" xfId="1" applyNumberFormat="1" applyFont="1" applyBorder="1" applyProtection="1">
      <protection locked="0"/>
    </xf>
    <xf numFmtId="2" fontId="2" fillId="15" borderId="68" xfId="0" applyNumberFormat="1" applyFont="1" applyFill="1" applyBorder="1" applyAlignment="1">
      <alignment horizontal="right"/>
    </xf>
    <xf numFmtId="0" fontId="22" fillId="2" borderId="70" xfId="0" applyFont="1" applyFill="1" applyBorder="1" applyAlignment="1">
      <alignment horizontal="right"/>
    </xf>
    <xf numFmtId="164" fontId="20" fillId="2" borderId="70" xfId="1" applyNumberFormat="1" applyFont="1" applyFill="1" applyBorder="1" applyProtection="1"/>
    <xf numFmtId="0" fontId="24" fillId="2" borderId="0" xfId="0" applyFont="1" applyFill="1" applyBorder="1"/>
    <xf numFmtId="0" fontId="2" fillId="2" borderId="1" xfId="0" applyFont="1" applyFill="1" applyBorder="1" applyAlignment="1"/>
    <xf numFmtId="0" fontId="2" fillId="2" borderId="0" xfId="0" applyFont="1" applyFill="1" applyBorder="1" applyAlignment="1"/>
    <xf numFmtId="0" fontId="2" fillId="6" borderId="18" xfId="0" applyFont="1" applyFill="1" applyBorder="1" applyAlignment="1"/>
    <xf numFmtId="0" fontId="21" fillId="12" borderId="71" xfId="0" applyFont="1" applyFill="1" applyBorder="1" applyAlignment="1">
      <alignment horizontal="right" vertical="center"/>
    </xf>
    <xf numFmtId="4" fontId="2" fillId="15" borderId="72" xfId="0" applyNumberFormat="1" applyFont="1" applyFill="1" applyBorder="1" applyAlignment="1">
      <alignment horizontal="right"/>
    </xf>
    <xf numFmtId="0" fontId="2" fillId="6" borderId="19" xfId="0" applyFont="1" applyFill="1" applyBorder="1" applyAlignment="1"/>
    <xf numFmtId="0" fontId="2" fillId="2" borderId="55" xfId="0" applyFont="1" applyFill="1" applyBorder="1" applyAlignment="1"/>
    <xf numFmtId="0" fontId="2" fillId="17" borderId="73" xfId="0" applyFont="1" applyFill="1" applyBorder="1" applyAlignment="1"/>
    <xf numFmtId="0" fontId="2" fillId="17" borderId="74" xfId="0" applyFont="1" applyFill="1" applyBorder="1" applyAlignment="1"/>
    <xf numFmtId="0" fontId="2" fillId="6" borderId="27" xfId="0" applyFont="1" applyFill="1" applyBorder="1"/>
    <xf numFmtId="0" fontId="2" fillId="6" borderId="75" xfId="0" applyFont="1" applyFill="1" applyBorder="1"/>
    <xf numFmtId="0" fontId="2" fillId="6" borderId="76" xfId="0" applyFont="1" applyFill="1" applyBorder="1"/>
    <xf numFmtId="0" fontId="2" fillId="2" borderId="77" xfId="0" applyFont="1" applyFill="1" applyBorder="1"/>
    <xf numFmtId="0" fontId="2" fillId="2" borderId="20" xfId="0" applyFont="1" applyFill="1" applyBorder="1"/>
    <xf numFmtId="0" fontId="0" fillId="2" borderId="78" xfId="0" applyFill="1" applyBorder="1"/>
    <xf numFmtId="0" fontId="0" fillId="2" borderId="79" xfId="0" applyFill="1" applyBorder="1"/>
    <xf numFmtId="0" fontId="0" fillId="2" borderId="80" xfId="0" applyFill="1" applyBorder="1"/>
    <xf numFmtId="0" fontId="0" fillId="2" borderId="1" xfId="0" applyFill="1" applyBorder="1"/>
    <xf numFmtId="3" fontId="41" fillId="3" borderId="81" xfId="0" applyNumberFormat="1" applyFont="1" applyFill="1" applyBorder="1" applyAlignment="1" applyProtection="1">
      <alignment horizontal="center" vertical="center"/>
    </xf>
    <xf numFmtId="0" fontId="43" fillId="18" borderId="82" xfId="0" applyFont="1" applyFill="1" applyBorder="1" applyAlignment="1">
      <alignment horizontal="center" vertical="center"/>
    </xf>
    <xf numFmtId="0" fontId="0" fillId="2" borderId="2" xfId="0" applyFill="1" applyBorder="1"/>
    <xf numFmtId="3" fontId="44" fillId="19" borderId="86" xfId="0" applyNumberFormat="1" applyFont="1" applyFill="1" applyBorder="1" applyAlignment="1" applyProtection="1">
      <alignment horizontal="right"/>
      <protection locked="0"/>
    </xf>
    <xf numFmtId="3" fontId="45" fillId="0" borderId="87" xfId="0" applyNumberFormat="1" applyFont="1" applyBorder="1" applyAlignment="1" applyProtection="1">
      <alignment horizontal="right" shrinkToFit="1"/>
      <protection locked="0"/>
    </xf>
    <xf numFmtId="0" fontId="0" fillId="14" borderId="88" xfId="0" applyFill="1" applyBorder="1"/>
    <xf numFmtId="3" fontId="44" fillId="19" borderId="91" xfId="0" applyNumberFormat="1" applyFont="1" applyFill="1" applyBorder="1" applyAlignment="1" applyProtection="1">
      <alignment horizontal="right"/>
      <protection locked="0"/>
    </xf>
    <xf numFmtId="3" fontId="45" fillId="0" borderId="92" xfId="0" applyNumberFormat="1" applyFont="1" applyBorder="1" applyAlignment="1" applyProtection="1">
      <alignment horizontal="right" shrinkToFit="1"/>
      <protection locked="0"/>
    </xf>
    <xf numFmtId="0" fontId="0" fillId="14" borderId="93" xfId="0" applyFill="1" applyBorder="1"/>
    <xf numFmtId="3" fontId="44" fillId="19" borderId="96" xfId="0" applyNumberFormat="1" applyFont="1" applyFill="1" applyBorder="1" applyAlignment="1" applyProtection="1">
      <alignment horizontal="right"/>
      <protection locked="0"/>
    </xf>
    <xf numFmtId="3" fontId="45" fillId="0" borderId="97" xfId="0" applyNumberFormat="1" applyFont="1" applyBorder="1" applyAlignment="1" applyProtection="1">
      <alignment horizontal="right" shrinkToFit="1"/>
      <protection locked="0"/>
    </xf>
    <xf numFmtId="3" fontId="17" fillId="18" borderId="98" xfId="0" applyNumberFormat="1" applyFont="1" applyFill="1" applyBorder="1" applyAlignment="1" applyProtection="1">
      <alignment horizontal="center"/>
    </xf>
    <xf numFmtId="3" fontId="9" fillId="18" borderId="99" xfId="0" applyNumberFormat="1" applyFont="1" applyFill="1" applyBorder="1" applyAlignment="1" applyProtection="1">
      <alignment horizontal="right" shrinkToFit="1"/>
    </xf>
    <xf numFmtId="0" fontId="0" fillId="14" borderId="100" xfId="0" applyFill="1" applyBorder="1"/>
    <xf numFmtId="49" fontId="46" fillId="14" borderId="101" xfId="0" applyNumberFormat="1" applyFont="1" applyFill="1" applyBorder="1" applyProtection="1">
      <protection locked="0"/>
    </xf>
    <xf numFmtId="49" fontId="46" fillId="14" borderId="102" xfId="0" applyNumberFormat="1" applyFont="1" applyFill="1" applyBorder="1" applyProtection="1">
      <protection locked="0"/>
    </xf>
    <xf numFmtId="0" fontId="0" fillId="2" borderId="0" xfId="0" applyFill="1" applyBorder="1"/>
    <xf numFmtId="3" fontId="15" fillId="2" borderId="0" xfId="0" applyNumberFormat="1" applyFont="1" applyFill="1" applyBorder="1" applyAlignment="1" applyProtection="1">
      <alignment horizontal="right"/>
      <protection locked="0"/>
    </xf>
    <xf numFmtId="3" fontId="47" fillId="2" borderId="0" xfId="0" applyNumberFormat="1" applyFont="1" applyFill="1" applyBorder="1" applyAlignment="1" applyProtection="1">
      <alignment horizontal="right" shrinkToFit="1"/>
      <protection locked="0"/>
    </xf>
    <xf numFmtId="3" fontId="10" fillId="3" borderId="103" xfId="0" applyNumberFormat="1" applyFont="1" applyFill="1" applyBorder="1" applyAlignment="1" applyProtection="1">
      <alignment horizontal="center" vertical="center"/>
    </xf>
    <xf numFmtId="3" fontId="9" fillId="18" borderId="104" xfId="0" applyNumberFormat="1" applyFont="1" applyFill="1" applyBorder="1" applyAlignment="1" applyProtection="1">
      <alignment horizontal="right" shrinkToFit="1"/>
    </xf>
    <xf numFmtId="3" fontId="41" fillId="3" borderId="105" xfId="0" applyNumberFormat="1" applyFont="1" applyFill="1" applyBorder="1" applyAlignment="1" applyProtection="1">
      <alignment horizontal="center" vertical="center"/>
    </xf>
    <xf numFmtId="0" fontId="43" fillId="18" borderId="106" xfId="0" applyFont="1" applyFill="1" applyBorder="1" applyAlignment="1">
      <alignment horizontal="center" vertical="center"/>
    </xf>
    <xf numFmtId="3" fontId="44" fillId="19" borderId="107" xfId="0" applyNumberFormat="1" applyFont="1" applyFill="1" applyBorder="1" applyAlignment="1" applyProtection="1">
      <alignment horizontal="right"/>
      <protection locked="0"/>
    </xf>
    <xf numFmtId="0" fontId="0" fillId="14" borderId="89" xfId="0" applyFill="1" applyBorder="1"/>
    <xf numFmtId="3" fontId="44" fillId="19" borderId="108" xfId="0" applyNumberFormat="1" applyFont="1" applyFill="1" applyBorder="1" applyAlignment="1" applyProtection="1">
      <alignment horizontal="right"/>
      <protection locked="0"/>
    </xf>
    <xf numFmtId="0" fontId="0" fillId="14" borderId="94" xfId="0" applyFill="1" applyBorder="1"/>
    <xf numFmtId="3" fontId="17" fillId="9" borderId="109" xfId="0" applyNumberFormat="1" applyFont="1" applyFill="1" applyBorder="1" applyAlignment="1" applyProtection="1">
      <alignment horizontal="right"/>
    </xf>
    <xf numFmtId="3" fontId="9" fillId="9" borderId="99" xfId="0" applyNumberFormat="1" applyFont="1" applyFill="1" applyBorder="1" applyAlignment="1" applyProtection="1">
      <alignment horizontal="right" shrinkToFit="1"/>
    </xf>
    <xf numFmtId="3" fontId="44" fillId="19" borderId="110" xfId="0" applyNumberFormat="1" applyFont="1" applyFill="1" applyBorder="1" applyAlignment="1" applyProtection="1">
      <alignment horizontal="right"/>
      <protection locked="0"/>
    </xf>
    <xf numFmtId="3" fontId="45" fillId="0" borderId="111" xfId="0" applyNumberFormat="1" applyFont="1" applyBorder="1" applyAlignment="1" applyProtection="1">
      <alignment horizontal="right" shrinkToFit="1"/>
      <protection locked="0"/>
    </xf>
    <xf numFmtId="3" fontId="41" fillId="3" borderId="112" xfId="0" applyNumberFormat="1" applyFont="1" applyFill="1" applyBorder="1" applyAlignment="1" applyProtection="1">
      <alignment horizontal="center" vertical="center"/>
    </xf>
    <xf numFmtId="0" fontId="0" fillId="14" borderId="101" xfId="0" applyFill="1" applyBorder="1"/>
    <xf numFmtId="0" fontId="0" fillId="2" borderId="113" xfId="0" applyFill="1" applyBorder="1"/>
    <xf numFmtId="0" fontId="0" fillId="2" borderId="114" xfId="0" applyFill="1" applyBorder="1"/>
    <xf numFmtId="0" fontId="43" fillId="18" borderId="115" xfId="0" applyFont="1" applyFill="1" applyBorder="1" applyAlignment="1">
      <alignment horizontal="center" vertical="center"/>
    </xf>
    <xf numFmtId="0" fontId="43" fillId="18" borderId="116" xfId="0" applyFont="1" applyFill="1" applyBorder="1" applyAlignment="1">
      <alignment horizontal="center" vertical="center"/>
    </xf>
    <xf numFmtId="0" fontId="43" fillId="18" borderId="117" xfId="0" applyFont="1" applyFill="1" applyBorder="1" applyAlignment="1">
      <alignment horizontal="center" vertical="center"/>
    </xf>
    <xf numFmtId="3" fontId="45" fillId="0" borderId="121" xfId="0" applyNumberFormat="1" applyFont="1" applyBorder="1" applyAlignment="1" applyProtection="1">
      <alignment horizontal="right" shrinkToFit="1"/>
      <protection locked="0"/>
    </xf>
    <xf numFmtId="3" fontId="20" fillId="9" borderId="122" xfId="0" applyNumberFormat="1" applyFont="1" applyFill="1" applyBorder="1" applyAlignment="1" applyProtection="1">
      <alignment horizontal="right" shrinkToFit="1"/>
    </xf>
    <xf numFmtId="3" fontId="45" fillId="0" borderId="125" xfId="0" applyNumberFormat="1" applyFont="1" applyBorder="1" applyAlignment="1" applyProtection="1">
      <alignment horizontal="right" shrinkToFit="1"/>
      <protection locked="0"/>
    </xf>
    <xf numFmtId="3" fontId="20" fillId="9" borderId="126" xfId="0" applyNumberFormat="1" applyFont="1" applyFill="1" applyBorder="1" applyAlignment="1" applyProtection="1">
      <alignment horizontal="right" shrinkToFit="1"/>
    </xf>
    <xf numFmtId="3" fontId="45" fillId="0" borderId="127" xfId="0" applyNumberFormat="1" applyFont="1" applyBorder="1" applyAlignment="1" applyProtection="1">
      <alignment horizontal="right" shrinkToFit="1"/>
      <protection locked="0"/>
    </xf>
    <xf numFmtId="3" fontId="20" fillId="9" borderId="128" xfId="0" applyNumberFormat="1" applyFont="1" applyFill="1" applyBorder="1" applyAlignment="1" applyProtection="1">
      <alignment horizontal="right" shrinkToFit="1"/>
    </xf>
    <xf numFmtId="3" fontId="9" fillId="9" borderId="109" xfId="0" applyNumberFormat="1" applyFont="1" applyFill="1" applyBorder="1" applyAlignment="1" applyProtection="1">
      <alignment horizontal="right" vertical="center"/>
    </xf>
    <xf numFmtId="3" fontId="9" fillId="9" borderId="129" xfId="0" applyNumberFormat="1" applyFont="1" applyFill="1" applyBorder="1" applyAlignment="1" applyProtection="1">
      <alignment horizontal="center" vertical="center"/>
    </xf>
    <xf numFmtId="3" fontId="9" fillId="9" borderId="130" xfId="0" applyNumberFormat="1" applyFont="1" applyFill="1" applyBorder="1" applyAlignment="1" applyProtection="1">
      <alignment horizontal="right" shrinkToFit="1"/>
    </xf>
    <xf numFmtId="0" fontId="0" fillId="14" borderId="131" xfId="0" applyFill="1" applyBorder="1"/>
    <xf numFmtId="0" fontId="0" fillId="14" borderId="102" xfId="0" applyFill="1" applyBorder="1"/>
    <xf numFmtId="0" fontId="43" fillId="18" borderId="134" xfId="0" applyFont="1" applyFill="1" applyBorder="1" applyAlignment="1">
      <alignment horizontal="center" vertical="center"/>
    </xf>
    <xf numFmtId="3" fontId="15" fillId="0" borderId="136" xfId="0" applyNumberFormat="1" applyFont="1" applyBorder="1" applyAlignment="1" applyProtection="1">
      <alignment horizontal="right" shrinkToFit="1"/>
      <protection locked="0"/>
    </xf>
    <xf numFmtId="3" fontId="15" fillId="0" borderId="139" xfId="0" applyNumberFormat="1" applyFont="1" applyBorder="1" applyAlignment="1" applyProtection="1">
      <alignment horizontal="right" shrinkToFit="1"/>
      <protection locked="0"/>
    </xf>
    <xf numFmtId="3" fontId="9" fillId="9" borderId="140" xfId="0" applyNumberFormat="1" applyFont="1" applyFill="1" applyBorder="1" applyAlignment="1" applyProtection="1">
      <alignment horizontal="right" shrinkToFit="1"/>
    </xf>
    <xf numFmtId="0" fontId="0" fillId="2" borderId="141" xfId="0" applyFill="1" applyBorder="1"/>
    <xf numFmtId="0" fontId="0" fillId="2" borderId="142" xfId="0" applyFill="1" applyBorder="1"/>
    <xf numFmtId="0" fontId="0" fillId="2" borderId="143" xfId="0" applyFill="1" applyBorder="1"/>
    <xf numFmtId="0" fontId="10" fillId="4" borderId="5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/>
    </xf>
    <xf numFmtId="0" fontId="16" fillId="15" borderId="37" xfId="0" applyFont="1" applyFill="1" applyBorder="1" applyAlignment="1">
      <alignment horizontal="center" vertical="center" shrinkToFit="1"/>
    </xf>
    <xf numFmtId="0" fontId="16" fillId="15" borderId="23" xfId="0" applyFont="1" applyFill="1" applyBorder="1" applyAlignment="1">
      <alignment horizontal="center" vertical="center" shrinkToFit="1"/>
    </xf>
    <xf numFmtId="0" fontId="7" fillId="16" borderId="57" xfId="0" applyFont="1" applyFill="1" applyBorder="1" applyAlignment="1">
      <alignment horizontal="center"/>
    </xf>
    <xf numFmtId="0" fontId="7" fillId="16" borderId="58" xfId="0" applyFont="1" applyFill="1" applyBorder="1" applyAlignment="1">
      <alignment horizontal="center"/>
    </xf>
    <xf numFmtId="0" fontId="18" fillId="15" borderId="61" xfId="0" applyFont="1" applyFill="1" applyBorder="1" applyAlignment="1">
      <alignment horizontal="center"/>
    </xf>
    <xf numFmtId="0" fontId="18" fillId="15" borderId="62" xfId="0" applyFont="1" applyFill="1" applyBorder="1" applyAlignment="1">
      <alignment horizontal="center"/>
    </xf>
    <xf numFmtId="0" fontId="19" fillId="15" borderId="65" xfId="0" applyFont="1" applyFill="1" applyBorder="1" applyAlignment="1">
      <alignment horizontal="center" vertical="top" shrinkToFit="1"/>
    </xf>
    <xf numFmtId="0" fontId="19" fillId="15" borderId="66" xfId="0" applyFont="1" applyFill="1" applyBorder="1" applyAlignment="1">
      <alignment horizontal="center" vertical="top" shrinkToFi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16" fillId="15" borderId="29" xfId="0" applyFont="1" applyFill="1" applyBorder="1" applyAlignment="1">
      <alignment horizontal="center" vertical="center" shrinkToFit="1"/>
    </xf>
    <xf numFmtId="0" fontId="15" fillId="0" borderId="137" xfId="0" applyFont="1" applyBorder="1" applyAlignment="1">
      <alignment horizontal="right"/>
    </xf>
    <xf numFmtId="0" fontId="15" fillId="0" borderId="138" xfId="0" applyFont="1" applyBorder="1" applyAlignment="1">
      <alignment horizontal="right"/>
    </xf>
    <xf numFmtId="0" fontId="0" fillId="14" borderId="94" xfId="0" applyFill="1" applyBorder="1" applyAlignment="1" applyProtection="1">
      <alignment horizontal="center"/>
      <protection locked="0"/>
    </xf>
    <xf numFmtId="0" fontId="0" fillId="14" borderId="95" xfId="0" applyFill="1" applyBorder="1" applyAlignment="1" applyProtection="1">
      <alignment horizontal="center"/>
      <protection locked="0"/>
    </xf>
    <xf numFmtId="3" fontId="10" fillId="3" borderId="132" xfId="0" applyNumberFormat="1" applyFont="1" applyFill="1" applyBorder="1" applyAlignment="1" applyProtection="1">
      <alignment horizontal="center" vertical="center"/>
    </xf>
    <xf numFmtId="3" fontId="10" fillId="3" borderId="84" xfId="0" applyNumberFormat="1" applyFont="1" applyFill="1" applyBorder="1" applyAlignment="1" applyProtection="1">
      <alignment horizontal="center" vertical="center"/>
    </xf>
    <xf numFmtId="3" fontId="10" fillId="3" borderId="133" xfId="0" applyNumberFormat="1" applyFont="1" applyFill="1" applyBorder="1" applyAlignment="1" applyProtection="1">
      <alignment horizontal="center" vertical="center"/>
    </xf>
    <xf numFmtId="0" fontId="15" fillId="0" borderId="135" xfId="0" applyFont="1" applyBorder="1" applyAlignment="1">
      <alignment horizontal="right"/>
    </xf>
    <xf numFmtId="0" fontId="15" fillId="0" borderId="20" xfId="0" applyFont="1" applyBorder="1" applyAlignment="1">
      <alignment horizontal="right"/>
    </xf>
    <xf numFmtId="49" fontId="46" fillId="14" borderId="94" xfId="0" applyNumberFormat="1" applyFont="1" applyFill="1" applyBorder="1" applyAlignment="1" applyProtection="1">
      <alignment horizontal="left"/>
      <protection locked="0"/>
    </xf>
    <xf numFmtId="49" fontId="46" fillId="14" borderId="95" xfId="0" applyNumberFormat="1" applyFont="1" applyFill="1" applyBorder="1" applyAlignment="1" applyProtection="1">
      <alignment horizontal="left"/>
      <protection locked="0"/>
    </xf>
    <xf numFmtId="0" fontId="48" fillId="9" borderId="118" xfId="0" applyFont="1" applyFill="1" applyBorder="1" applyAlignment="1">
      <alignment horizontal="center"/>
    </xf>
    <xf numFmtId="0" fontId="48" fillId="9" borderId="119" xfId="0" applyFont="1" applyFill="1" applyBorder="1" applyAlignment="1">
      <alignment horizontal="center"/>
    </xf>
    <xf numFmtId="0" fontId="48" fillId="9" borderId="120" xfId="0" applyFont="1" applyFill="1" applyBorder="1" applyAlignment="1">
      <alignment horizontal="center"/>
    </xf>
    <xf numFmtId="0" fontId="0" fillId="14" borderId="123" xfId="0" applyFill="1" applyBorder="1" applyAlignment="1" applyProtection="1">
      <alignment horizontal="center"/>
      <protection locked="0"/>
    </xf>
    <xf numFmtId="0" fontId="0" fillId="14" borderId="124" xfId="0" applyFill="1" applyBorder="1" applyAlignment="1" applyProtection="1">
      <alignment horizontal="center"/>
      <protection locked="0"/>
    </xf>
    <xf numFmtId="0" fontId="43" fillId="18" borderId="84" xfId="0" applyFont="1" applyFill="1" applyBorder="1" applyAlignment="1">
      <alignment horizontal="center" vertical="center"/>
    </xf>
    <xf numFmtId="0" fontId="43" fillId="18" borderId="85" xfId="0" applyFont="1" applyFill="1" applyBorder="1" applyAlignment="1">
      <alignment horizontal="center" vertical="center"/>
    </xf>
    <xf numFmtId="49" fontId="46" fillId="14" borderId="89" xfId="0" applyNumberFormat="1" applyFont="1" applyFill="1" applyBorder="1" applyAlignment="1" applyProtection="1">
      <alignment horizontal="left"/>
      <protection locked="0"/>
    </xf>
    <xf numFmtId="49" fontId="46" fillId="14" borderId="90" xfId="0" applyNumberFormat="1" applyFont="1" applyFill="1" applyBorder="1" applyAlignment="1" applyProtection="1">
      <alignment horizontal="left"/>
      <protection locked="0"/>
    </xf>
    <xf numFmtId="0" fontId="43" fillId="18" borderId="83" xfId="0" applyFont="1" applyFill="1" applyBorder="1" applyAlignment="1">
      <alignment horizontal="center" vertical="center"/>
    </xf>
  </cellXfs>
  <cellStyles count="3">
    <cellStyle name="Hipervínculo" xfId="2" builtinId="8"/>
    <cellStyle name="Millares [0]" xfId="1" builtinId="6"/>
    <cellStyle name="Normal" xfId="0" builtinId="0"/>
  </cellStyles>
  <dxfs count="32">
    <dxf>
      <font>
        <b/>
        <i val="0"/>
        <color rgb="FFFFFFCC"/>
      </font>
      <fill>
        <patternFill>
          <bgColor rgb="FFFF0000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/>
        <i val="0"/>
      </font>
      <fill>
        <patternFill>
          <bgColor rgb="FFCCFF66"/>
        </patternFill>
      </fill>
    </dxf>
    <dxf>
      <font>
        <b val="0"/>
        <i val="0"/>
        <color theme="4" tint="0.79998168889431442"/>
      </font>
      <fill>
        <patternFill>
          <bgColor theme="6" tint="0.7999816888943144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condense val="0"/>
        <extend val="0"/>
        <color indexed="16"/>
      </font>
      <fill>
        <patternFill>
          <bgColor indexed="47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condense val="0"/>
        <extend val="0"/>
        <color indexed="16"/>
      </font>
      <fill>
        <patternFill>
          <bgColor indexed="47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condense val="0"/>
        <extend val="0"/>
        <color indexed="16"/>
      </font>
      <fill>
        <patternFill>
          <bgColor indexed="47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condense val="0"/>
        <extend val="0"/>
        <color indexed="16"/>
      </font>
      <fill>
        <patternFill>
          <bgColor indexed="47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condense val="0"/>
        <extend val="0"/>
        <color indexed="16"/>
      </font>
      <fill>
        <patternFill>
          <bgColor indexed="47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condense val="0"/>
        <extend val="0"/>
        <color indexed="16"/>
      </font>
      <fill>
        <patternFill>
          <bgColor indexed="47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ont>
        <condense val="0"/>
        <extend val="0"/>
        <color indexed="16"/>
      </font>
      <fill>
        <patternFill>
          <bgColor indexed="47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  <color indexed="9"/>
      </font>
      <fill>
        <patternFill>
          <bgColor indexed="63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9"/>
      </font>
      <fill>
        <patternFill>
          <bgColor indexed="63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lvia/Downloads/PE228GPMv3%20AViabilidad%20EXPRES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"/>
      <sheetName val="calculos"/>
      <sheetName val="ANÁLISIS"/>
      <sheetName val="Detalles"/>
    </sheetNames>
    <sheetDataSet>
      <sheetData sheetId="0"/>
      <sheetData sheetId="1">
        <row r="9">
          <cell r="D9">
            <v>0</v>
          </cell>
        </row>
        <row r="22">
          <cell r="B22" t="str">
            <v>Resultados</v>
          </cell>
        </row>
        <row r="32">
          <cell r="B32" t="str">
            <v>Circulante</v>
          </cell>
        </row>
        <row r="38">
          <cell r="G38" t="str">
            <v>Fácilmente alcanzables</v>
          </cell>
        </row>
        <row r="39">
          <cell r="G39" t="str">
            <v>Alcanzables</v>
          </cell>
        </row>
        <row r="40">
          <cell r="G40" t="str">
            <v>Dificiles de alcanzar</v>
          </cell>
        </row>
        <row r="41">
          <cell r="G41" t="str">
            <v>Imposibles de lograr</v>
          </cell>
        </row>
        <row r="44">
          <cell r="B44" t="str">
            <v>BENEFICIO ESPERADO</v>
          </cell>
        </row>
        <row r="46">
          <cell r="B46" t="str">
            <v>Beneficio/Ventas</v>
          </cell>
          <cell r="G46" t="str">
            <v>Muy satisfactorio</v>
          </cell>
        </row>
        <row r="47">
          <cell r="B47" t="str">
            <v>Resultado/Recursos Propios</v>
          </cell>
          <cell r="G47" t="str">
            <v>Satisfactorio</v>
          </cell>
        </row>
        <row r="48">
          <cell r="B48" t="str">
            <v>Resultado/Activo Total</v>
          </cell>
          <cell r="G48" t="str">
            <v>Poco satisfactorio</v>
          </cell>
        </row>
        <row r="49">
          <cell r="B49" t="str">
            <v>Circulante/Exigible a corto plazo (aquí: proveedores)</v>
          </cell>
          <cell r="G49" t="str">
            <v>Insatisfactorio</v>
          </cell>
        </row>
        <row r="50">
          <cell r="B50" t="str">
            <v>(Disponible+Realizable/Exigible corto</v>
          </cell>
        </row>
        <row r="51">
          <cell r="B51" t="str">
            <v>Activo total / Pasivo total</v>
          </cell>
        </row>
        <row r="53">
          <cell r="G53" t="str">
            <v>Elevado</v>
          </cell>
          <cell r="L53" t="str">
            <v>Muy bajo</v>
          </cell>
        </row>
        <row r="54">
          <cell r="D54" t="str">
            <v>NO CAPITAL</v>
          </cell>
          <cell r="G54" t="str">
            <v>Aceptable</v>
          </cell>
          <cell r="L54" t="str">
            <v>Bajo</v>
          </cell>
        </row>
        <row r="55">
          <cell r="G55" t="str">
            <v>Bajo</v>
          </cell>
          <cell r="L55" t="str">
            <v>Alto</v>
          </cell>
        </row>
        <row r="56">
          <cell r="G56" t="str">
            <v>Muy bajo</v>
          </cell>
          <cell r="L56" t="str">
            <v>Muy alto</v>
          </cell>
        </row>
        <row r="66">
          <cell r="I66" t="str">
            <v>no datos</v>
          </cell>
          <cell r="J66" t="str">
            <v/>
          </cell>
        </row>
        <row r="76">
          <cell r="I76" t="str">
            <v>no datos</v>
          </cell>
          <cell r="J76" t="str">
            <v/>
          </cell>
        </row>
        <row r="84">
          <cell r="I84" t="str">
            <v>no datos</v>
          </cell>
          <cell r="J84" t="str">
            <v/>
          </cell>
        </row>
        <row r="92">
          <cell r="I92" t="str">
            <v>no datos</v>
          </cell>
          <cell r="J92" t="str">
            <v/>
          </cell>
        </row>
        <row r="94">
          <cell r="J94" t="str">
            <v/>
          </cell>
          <cell r="L94" t="str">
            <v/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Papel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2"/>
  <sheetViews>
    <sheetView workbookViewId="0">
      <selection activeCell="E2" sqref="E2:H2"/>
    </sheetView>
  </sheetViews>
  <sheetFormatPr baseColWidth="10" defaultRowHeight="15" x14ac:dyDescent="0.25"/>
  <cols>
    <col min="2" max="2" width="32.140625" customWidth="1"/>
    <col min="4" max="4" width="25.28515625" customWidth="1"/>
    <col min="5" max="5" width="11.42578125" hidden="1" customWidth="1"/>
    <col min="6" max="6" width="28.28515625" customWidth="1"/>
    <col min="7" max="7" width="26.42578125" customWidth="1"/>
    <col min="10" max="10" width="19.7109375" customWidth="1"/>
  </cols>
  <sheetData>
    <row r="1" spans="1:14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1"/>
      <c r="M1" s="2"/>
      <c r="N1" s="2"/>
    </row>
    <row r="2" spans="1:14" ht="21.75" thickTop="1" thickBot="1" x14ac:dyDescent="0.35">
      <c r="A2" s="1"/>
      <c r="B2" s="190" t="s">
        <v>0</v>
      </c>
      <c r="C2" s="191"/>
      <c r="D2" s="4"/>
      <c r="E2" s="192" t="s">
        <v>1</v>
      </c>
      <c r="F2" s="193"/>
      <c r="G2" s="193"/>
      <c r="H2" s="194"/>
      <c r="I2" s="5"/>
      <c r="J2" s="6" t="s">
        <v>2</v>
      </c>
      <c r="K2" s="7" t="str">
        <f>IF(G2=0,"",IF(J2=0,"◄",""))</f>
        <v/>
      </c>
      <c r="L2" s="8"/>
      <c r="M2" s="195" t="s">
        <v>3</v>
      </c>
      <c r="N2" s="195"/>
    </row>
    <row r="3" spans="1:14" ht="16.5" thickTop="1" x14ac:dyDescent="0.25">
      <c r="A3" s="1"/>
      <c r="B3" s="9"/>
      <c r="C3" s="9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 thickBot="1" x14ac:dyDescent="0.3">
      <c r="A4" s="1"/>
      <c r="B4" s="2"/>
      <c r="C4" s="2"/>
      <c r="D4" s="2"/>
      <c r="E4" s="10"/>
      <c r="F4" s="11"/>
      <c r="G4" s="11"/>
      <c r="H4" s="12"/>
      <c r="I4" s="2"/>
      <c r="J4" s="13"/>
      <c r="K4" s="2"/>
      <c r="L4" s="14"/>
      <c r="M4" s="15"/>
      <c r="N4" s="15"/>
    </row>
    <row r="5" spans="1:14" ht="19.5" thickTop="1" thickBot="1" x14ac:dyDescent="0.3">
      <c r="A5" s="1"/>
      <c r="B5" s="16" t="s">
        <v>4</v>
      </c>
      <c r="C5" s="17">
        <f>SUM(C6:C8)</f>
        <v>0</v>
      </c>
      <c r="D5" s="2"/>
      <c r="E5" s="18"/>
      <c r="F5" s="179" t="s">
        <v>5</v>
      </c>
      <c r="G5" s="180"/>
      <c r="H5" s="19"/>
      <c r="I5" s="2"/>
      <c r="J5" s="20"/>
      <c r="K5" s="2"/>
      <c r="L5" s="21"/>
      <c r="M5" s="22" t="s">
        <v>6</v>
      </c>
      <c r="N5" s="23" t="str">
        <f>[1]calculos!$I$66</f>
        <v>no datos</v>
      </c>
    </row>
    <row r="6" spans="1:14" ht="15.75" thickTop="1" x14ac:dyDescent="0.25">
      <c r="A6" s="1"/>
      <c r="B6" s="24" t="s">
        <v>7</v>
      </c>
      <c r="C6" s="25"/>
      <c r="D6" s="2"/>
      <c r="E6" s="18"/>
      <c r="F6" s="26" t="s">
        <v>6</v>
      </c>
      <c r="G6" s="27">
        <f>[1]calculos!B20</f>
        <v>0</v>
      </c>
      <c r="H6" s="19"/>
      <c r="I6" s="28"/>
      <c r="J6" s="29"/>
      <c r="K6" s="7" t="str">
        <f>IF(G6=0,"",IF(J6=0,"◄",""))</f>
        <v/>
      </c>
      <c r="L6" s="21"/>
      <c r="M6" s="196" t="str">
        <f>[1]calculos!$J$66</f>
        <v/>
      </c>
      <c r="N6" s="183"/>
    </row>
    <row r="7" spans="1:14" x14ac:dyDescent="0.25">
      <c r="A7" s="1"/>
      <c r="B7" s="30" t="s">
        <v>8</v>
      </c>
      <c r="C7" s="31"/>
      <c r="D7" s="2"/>
      <c r="E7" s="18"/>
      <c r="F7" s="32" t="s">
        <v>9</v>
      </c>
      <c r="G7" s="33">
        <f>[1]calculos!B21</f>
        <v>0</v>
      </c>
      <c r="H7" s="19"/>
      <c r="I7" s="2"/>
      <c r="J7" s="34"/>
      <c r="K7" s="2"/>
      <c r="L7" s="21"/>
      <c r="M7" s="35"/>
      <c r="N7" s="35"/>
    </row>
    <row r="8" spans="1:14" ht="18" x14ac:dyDescent="0.25">
      <c r="A8" s="1"/>
      <c r="B8" s="36" t="s">
        <v>10</v>
      </c>
      <c r="C8" s="37"/>
      <c r="D8" s="2"/>
      <c r="E8" s="18"/>
      <c r="F8" s="38" t="s">
        <v>11</v>
      </c>
      <c r="G8" s="39" t="str">
        <f>[1]calculos!B22</f>
        <v>Resultados</v>
      </c>
      <c r="H8" s="19"/>
      <c r="I8" s="28"/>
      <c r="J8" s="29"/>
      <c r="K8" s="2"/>
      <c r="L8" s="21"/>
      <c r="M8" s="22" t="s">
        <v>12</v>
      </c>
      <c r="N8" s="23" t="str">
        <f>[1]calculos!$I$76</f>
        <v>no datos</v>
      </c>
    </row>
    <row r="9" spans="1:14" x14ac:dyDescent="0.25">
      <c r="A9" s="1"/>
      <c r="B9" s="2"/>
      <c r="C9" s="2"/>
      <c r="D9" s="2"/>
      <c r="E9" s="18"/>
      <c r="F9" s="32" t="s">
        <v>13</v>
      </c>
      <c r="G9" s="33">
        <f>[1]calculos!B23</f>
        <v>0</v>
      </c>
      <c r="H9" s="19"/>
      <c r="I9" s="40"/>
      <c r="J9" s="41"/>
      <c r="K9" s="2"/>
      <c r="L9" s="21"/>
      <c r="M9" s="182" t="str">
        <f>[1]calculos!$J$76</f>
        <v/>
      </c>
      <c r="N9" s="183"/>
    </row>
    <row r="10" spans="1:14" x14ac:dyDescent="0.25">
      <c r="A10" s="1"/>
      <c r="B10" s="42" t="s">
        <v>14</v>
      </c>
      <c r="C10" s="43">
        <f>SUM(C11:C12)</f>
        <v>0</v>
      </c>
      <c r="D10" s="2"/>
      <c r="E10" s="18"/>
      <c r="F10" s="44" t="s">
        <v>15</v>
      </c>
      <c r="G10" s="45">
        <f>[1]calculos!B25</f>
        <v>0</v>
      </c>
      <c r="H10" s="19"/>
      <c r="I10" s="46"/>
      <c r="J10" s="34"/>
      <c r="K10" s="2"/>
      <c r="L10" s="21"/>
      <c r="M10" s="35"/>
      <c r="N10" s="35"/>
    </row>
    <row r="11" spans="1:14" ht="18" x14ac:dyDescent="0.25">
      <c r="A11" s="1"/>
      <c r="B11" s="47" t="s">
        <v>16</v>
      </c>
      <c r="C11" s="25"/>
      <c r="D11" s="2"/>
      <c r="E11" s="18"/>
      <c r="F11" s="44" t="s">
        <v>17</v>
      </c>
      <c r="G11" s="45">
        <f>[1]calculos!B26</f>
        <v>0</v>
      </c>
      <c r="H11" s="19"/>
      <c r="I11" s="46"/>
      <c r="J11" s="34"/>
      <c r="K11" s="2"/>
      <c r="L11" s="21"/>
      <c r="M11" s="22" t="s">
        <v>18</v>
      </c>
      <c r="N11" s="23" t="str">
        <f>[1]calculos!$I$84</f>
        <v>no datos</v>
      </c>
    </row>
    <row r="12" spans="1:14" x14ac:dyDescent="0.25">
      <c r="A12" s="1"/>
      <c r="B12" s="30" t="s">
        <v>19</v>
      </c>
      <c r="C12" s="48">
        <f>[1]calculos!$D$9</f>
        <v>0</v>
      </c>
      <c r="D12" s="2"/>
      <c r="E12" s="18"/>
      <c r="F12" s="44" t="s">
        <v>20</v>
      </c>
      <c r="G12" s="45">
        <f>[1]calculos!B24</f>
        <v>0</v>
      </c>
      <c r="H12" s="19"/>
      <c r="I12" s="46"/>
      <c r="J12" s="34"/>
      <c r="K12" s="2"/>
      <c r="L12" s="21"/>
      <c r="M12" s="182" t="str">
        <f>[1]calculos!$J$84</f>
        <v/>
      </c>
      <c r="N12" s="183"/>
    </row>
    <row r="13" spans="1:14" x14ac:dyDescent="0.25">
      <c r="A13" s="1"/>
      <c r="B13" s="49" t="s">
        <v>21</v>
      </c>
      <c r="C13" s="50"/>
      <c r="D13" s="2"/>
      <c r="E13" s="18"/>
      <c r="F13" s="51" t="s">
        <v>22</v>
      </c>
      <c r="G13" s="52">
        <f>[1]calculos!B27</f>
        <v>0</v>
      </c>
      <c r="H13" s="19"/>
      <c r="I13" s="46"/>
      <c r="J13" s="34"/>
      <c r="K13" s="2"/>
      <c r="L13" s="21"/>
      <c r="M13" s="53"/>
      <c r="N13" s="53"/>
    </row>
    <row r="14" spans="1:14" ht="18.75" thickBot="1" x14ac:dyDescent="0.3">
      <c r="A14" s="1"/>
      <c r="B14" s="2"/>
      <c r="C14" s="2"/>
      <c r="D14" s="2"/>
      <c r="E14" s="18"/>
      <c r="F14" s="54" t="s">
        <v>23</v>
      </c>
      <c r="G14" s="55">
        <f>[1]calculos!B28</f>
        <v>0</v>
      </c>
      <c r="H14" s="19"/>
      <c r="I14" s="56"/>
      <c r="J14" s="57"/>
      <c r="K14" s="2"/>
      <c r="L14" s="21"/>
      <c r="M14" s="22" t="s">
        <v>24</v>
      </c>
      <c r="N14" s="23" t="str">
        <f>[1]calculos!$I$92</f>
        <v>no datos</v>
      </c>
    </row>
    <row r="15" spans="1:14" x14ac:dyDescent="0.25">
      <c r="A15" s="1"/>
      <c r="B15" s="58" t="s">
        <v>25</v>
      </c>
      <c r="C15" s="2"/>
      <c r="D15" s="2"/>
      <c r="E15" s="18"/>
      <c r="F15" s="59" t="s">
        <v>26</v>
      </c>
      <c r="G15" s="60" t="str">
        <f>[1]calculos!B32</f>
        <v>Circulante</v>
      </c>
      <c r="H15" s="19"/>
      <c r="I15" s="61"/>
      <c r="J15" s="62"/>
      <c r="K15" s="2"/>
      <c r="L15" s="21"/>
      <c r="M15" s="182" t="str">
        <f>[1]calculos!$J$92</f>
        <v/>
      </c>
      <c r="N15" s="183"/>
    </row>
    <row r="16" spans="1:14" ht="15.75" thickBot="1" x14ac:dyDescent="0.3">
      <c r="A16" s="1"/>
      <c r="B16" s="63" t="s">
        <v>27</v>
      </c>
      <c r="C16" s="64"/>
      <c r="D16" s="2"/>
      <c r="E16" s="18"/>
      <c r="F16" s="65" t="s">
        <v>28</v>
      </c>
      <c r="G16" s="66">
        <f>[1]calculos!B35</f>
        <v>0</v>
      </c>
      <c r="H16" s="19"/>
      <c r="I16" s="67"/>
      <c r="J16" s="29"/>
      <c r="K16" s="2"/>
      <c r="L16" s="21"/>
      <c r="M16" s="35"/>
      <c r="N16" s="35"/>
    </row>
    <row r="17" spans="1:14" ht="17.25" thickTop="1" thickBot="1" x14ac:dyDescent="0.3">
      <c r="A17" s="1"/>
      <c r="B17" s="68" t="s">
        <v>29</v>
      </c>
      <c r="C17" s="69"/>
      <c r="D17" s="2"/>
      <c r="E17" s="18"/>
      <c r="F17" s="179" t="s">
        <v>30</v>
      </c>
      <c r="G17" s="180"/>
      <c r="H17" s="19"/>
      <c r="I17" s="46"/>
      <c r="J17" s="34"/>
      <c r="K17" s="2"/>
      <c r="L17" s="21"/>
      <c r="M17" s="184" t="s">
        <v>31</v>
      </c>
      <c r="N17" s="185"/>
    </row>
    <row r="18" spans="1:14" ht="18.75" thickTop="1" x14ac:dyDescent="0.25">
      <c r="A18" s="1"/>
      <c r="B18" s="70" t="s">
        <v>32</v>
      </c>
      <c r="C18" s="71"/>
      <c r="D18" s="2"/>
      <c r="E18" s="18"/>
      <c r="F18" s="72" t="s">
        <v>33</v>
      </c>
      <c r="G18" s="73">
        <f>[1]calculos!B37</f>
        <v>0</v>
      </c>
      <c r="H18" s="19"/>
      <c r="I18" s="28"/>
      <c r="J18" s="29"/>
      <c r="K18" s="7"/>
      <c r="L18" s="21"/>
      <c r="M18" s="186" t="str">
        <f>[1]calculos!$J$94</f>
        <v/>
      </c>
      <c r="N18" s="187"/>
    </row>
    <row r="19" spans="1:14" ht="15.75" thickBot="1" x14ac:dyDescent="0.3">
      <c r="A19" s="1"/>
      <c r="B19" s="74" t="s">
        <v>34</v>
      </c>
      <c r="C19" s="75"/>
      <c r="D19" s="2"/>
      <c r="E19" s="18"/>
      <c r="F19" s="76" t="s">
        <v>35</v>
      </c>
      <c r="G19" s="77">
        <f>[1]calculos!B42</f>
        <v>0</v>
      </c>
      <c r="H19" s="78"/>
      <c r="I19" s="79"/>
      <c r="J19" s="29"/>
      <c r="K19" s="7"/>
      <c r="L19" s="80"/>
      <c r="M19" s="188" t="str">
        <f>[1]calculos!$L$94</f>
        <v/>
      </c>
      <c r="N19" s="189"/>
    </row>
    <row r="20" spans="1:14" ht="16.5" thickTop="1" thickBot="1" x14ac:dyDescent="0.3">
      <c r="A20" s="1"/>
      <c r="B20" s="2"/>
      <c r="C20" s="2"/>
      <c r="D20" s="2"/>
      <c r="E20" s="18"/>
      <c r="F20" s="179" t="s">
        <v>24</v>
      </c>
      <c r="G20" s="180"/>
      <c r="H20" s="19"/>
      <c r="I20" s="46"/>
      <c r="J20" s="34"/>
      <c r="K20" s="2"/>
      <c r="L20" s="21"/>
      <c r="M20" s="81"/>
      <c r="N20" s="81"/>
    </row>
    <row r="21" spans="1:14" ht="15.75" thickTop="1" x14ac:dyDescent="0.25">
      <c r="A21" s="1"/>
      <c r="B21" s="58" t="s">
        <v>36</v>
      </c>
      <c r="C21" s="2"/>
      <c r="D21" s="2"/>
      <c r="E21" s="18"/>
      <c r="F21" s="82" t="s">
        <v>37</v>
      </c>
      <c r="G21" s="83" t="str">
        <f>[1]calculos!B44</f>
        <v>BENEFICIO ESPERADO</v>
      </c>
      <c r="H21" s="19"/>
      <c r="I21" s="28"/>
      <c r="J21" s="29"/>
      <c r="K21" s="2"/>
      <c r="L21" s="21"/>
      <c r="M21" s="81"/>
      <c r="N21" s="81"/>
    </row>
    <row r="22" spans="1:14" x14ac:dyDescent="0.25">
      <c r="A22" s="1"/>
      <c r="B22" s="47" t="s">
        <v>38</v>
      </c>
      <c r="C22" s="84"/>
      <c r="D22" s="2"/>
      <c r="E22" s="18"/>
      <c r="F22" s="85" t="s">
        <v>39</v>
      </c>
      <c r="G22" s="86">
        <f>[1]calculos!B45</f>
        <v>0</v>
      </c>
      <c r="H22" s="19"/>
      <c r="I22" s="67"/>
      <c r="J22" s="29"/>
      <c r="K22" s="2"/>
      <c r="L22" s="21"/>
      <c r="M22" s="81"/>
      <c r="N22" s="81"/>
    </row>
    <row r="23" spans="1:14" ht="15.75" thickBot="1" x14ac:dyDescent="0.3">
      <c r="A23" s="1"/>
      <c r="B23" s="68" t="s">
        <v>40</v>
      </c>
      <c r="C23" s="87"/>
      <c r="D23" s="2"/>
      <c r="E23" s="18"/>
      <c r="F23" s="76" t="s">
        <v>41</v>
      </c>
      <c r="G23" s="88" t="str">
        <f>[1]calculos!B46</f>
        <v>Beneficio/Ventas</v>
      </c>
      <c r="H23" s="19" t="s">
        <v>42</v>
      </c>
      <c r="I23" s="67"/>
      <c r="J23" s="29"/>
      <c r="K23" s="2"/>
      <c r="L23" s="89"/>
      <c r="M23" s="81"/>
      <c r="N23" s="81"/>
    </row>
    <row r="24" spans="1:14" ht="16.5" thickTop="1" thickBot="1" x14ac:dyDescent="0.3">
      <c r="A24" s="1"/>
      <c r="B24" s="90" t="s">
        <v>43</v>
      </c>
      <c r="C24" s="71"/>
      <c r="D24" s="2"/>
      <c r="E24" s="18"/>
      <c r="F24" s="179" t="s">
        <v>44</v>
      </c>
      <c r="G24" s="180"/>
      <c r="H24" s="19"/>
      <c r="I24" s="46"/>
      <c r="J24" s="34"/>
      <c r="K24" s="2"/>
      <c r="L24" s="89"/>
      <c r="M24" s="91"/>
      <c r="N24" s="81"/>
    </row>
    <row r="25" spans="1:14" ht="15.75" thickTop="1" x14ac:dyDescent="0.25">
      <c r="A25" s="1"/>
      <c r="B25" s="74" t="s">
        <v>45</v>
      </c>
      <c r="C25" s="92"/>
      <c r="D25" s="2"/>
      <c r="E25" s="18"/>
      <c r="F25" s="93" t="s">
        <v>18</v>
      </c>
      <c r="G25" s="94" t="str">
        <f>[1]calculos!B47</f>
        <v>Resultado/Recursos Propios</v>
      </c>
      <c r="H25" s="19"/>
      <c r="I25" s="28"/>
      <c r="J25" s="29"/>
      <c r="K25" s="2"/>
      <c r="L25" s="89"/>
      <c r="M25" s="81"/>
      <c r="N25" s="81"/>
    </row>
    <row r="26" spans="1:14" x14ac:dyDescent="0.25">
      <c r="A26" s="1"/>
      <c r="B26" s="2"/>
      <c r="C26" s="2"/>
      <c r="D26" s="2"/>
      <c r="E26" s="18"/>
      <c r="F26" s="95" t="s">
        <v>46</v>
      </c>
      <c r="G26" s="96" t="str">
        <f>[1]calculos!B48</f>
        <v>Resultado/Activo Total</v>
      </c>
      <c r="H26" s="19"/>
      <c r="I26" s="67"/>
      <c r="J26" s="29"/>
      <c r="K26" s="2"/>
      <c r="L26" s="89"/>
      <c r="M26" s="81"/>
      <c r="N26" s="81"/>
    </row>
    <row r="27" spans="1:14" x14ac:dyDescent="0.25">
      <c r="A27" s="1"/>
      <c r="B27" s="97" t="s">
        <v>47</v>
      </c>
      <c r="C27" s="2"/>
      <c r="D27" s="2"/>
      <c r="E27" s="18"/>
      <c r="F27" s="95" t="s">
        <v>48</v>
      </c>
      <c r="G27" s="98" t="str">
        <f>IF(C10=0,"n/d",[1]calculos!$D$54)</f>
        <v>n/d</v>
      </c>
      <c r="H27" s="19"/>
      <c r="I27" s="67"/>
      <c r="J27" s="29"/>
      <c r="K27" s="2"/>
      <c r="L27" s="89"/>
      <c r="M27" s="81"/>
      <c r="N27" s="81"/>
    </row>
    <row r="28" spans="1:14" x14ac:dyDescent="0.25">
      <c r="A28" s="1"/>
      <c r="B28" s="99" t="s">
        <v>49</v>
      </c>
      <c r="C28" s="100"/>
      <c r="D28" s="2"/>
      <c r="E28" s="18"/>
      <c r="F28" s="95" t="s">
        <v>50</v>
      </c>
      <c r="G28" s="101" t="str">
        <f>[1]calculos!B49</f>
        <v>Circulante/Exigible a corto plazo (aquí: proveedores)</v>
      </c>
      <c r="H28" s="19"/>
      <c r="I28" s="67"/>
      <c r="J28" s="29"/>
      <c r="K28" s="2"/>
      <c r="L28" s="89"/>
      <c r="M28" s="81"/>
      <c r="N28" s="81"/>
    </row>
    <row r="29" spans="1:14" x14ac:dyDescent="0.25">
      <c r="A29" s="1"/>
      <c r="B29" s="102" t="s">
        <v>51</v>
      </c>
      <c r="C29" s="103">
        <f>$I$21</f>
        <v>0</v>
      </c>
      <c r="D29" s="104"/>
      <c r="E29" s="18"/>
      <c r="F29" s="95" t="s">
        <v>52</v>
      </c>
      <c r="G29" s="96" t="str">
        <f>[1]calculos!B50</f>
        <v>(Disponible+Realizable/Exigible corto</v>
      </c>
      <c r="H29" s="19"/>
      <c r="I29" s="67"/>
      <c r="J29" s="29"/>
      <c r="K29" s="2"/>
      <c r="L29" s="89"/>
      <c r="M29" s="81"/>
      <c r="N29" s="81"/>
    </row>
    <row r="30" spans="1:14" ht="15.75" thickBot="1" x14ac:dyDescent="0.3">
      <c r="A30" s="105"/>
      <c r="B30" s="181" t="str">
        <f>IF(C28&gt;0,"",IF(G6=0,"HAY QUE PONER LAS VENTAS"))</f>
        <v>HAY QUE PONER LAS VENTAS</v>
      </c>
      <c r="C30" s="181"/>
      <c r="D30" s="106"/>
      <c r="E30" s="107"/>
      <c r="F30" s="108" t="s">
        <v>53</v>
      </c>
      <c r="G30" s="109" t="str">
        <f>[1]calculos!B51</f>
        <v>Activo total / Pasivo total</v>
      </c>
      <c r="H30" s="110"/>
      <c r="I30" s="111"/>
      <c r="J30" s="29"/>
      <c r="K30" s="106"/>
      <c r="L30" s="112"/>
      <c r="M30" s="113"/>
      <c r="N30" s="113"/>
    </row>
    <row r="31" spans="1:14" ht="15.75" thickTop="1" x14ac:dyDescent="0.25">
      <c r="A31" s="1"/>
      <c r="B31" s="2"/>
      <c r="C31" s="2"/>
      <c r="D31" s="2"/>
      <c r="E31" s="114"/>
      <c r="F31" s="115"/>
      <c r="G31" s="115"/>
      <c r="H31" s="116"/>
      <c r="I31" s="2"/>
      <c r="J31" s="2"/>
      <c r="K31" s="2"/>
      <c r="L31" s="2"/>
      <c r="M31" s="2"/>
      <c r="N31" s="2"/>
    </row>
    <row r="32" spans="1:14" x14ac:dyDescent="0.25">
      <c r="A32" s="117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</row>
  </sheetData>
  <mergeCells count="15">
    <mergeCell ref="M9:N9"/>
    <mergeCell ref="B2:C2"/>
    <mergeCell ref="E2:H2"/>
    <mergeCell ref="M2:N2"/>
    <mergeCell ref="F5:G5"/>
    <mergeCell ref="M6:N6"/>
    <mergeCell ref="F20:G20"/>
    <mergeCell ref="F24:G24"/>
    <mergeCell ref="B30:C30"/>
    <mergeCell ref="M12:N12"/>
    <mergeCell ref="M15:N15"/>
    <mergeCell ref="F17:G17"/>
    <mergeCell ref="M17:N17"/>
    <mergeCell ref="M18:N18"/>
    <mergeCell ref="M19:N19"/>
  </mergeCells>
  <conditionalFormatting sqref="M6:N6">
    <cfRule type="cellIs" dxfId="31" priority="30" stopIfTrue="1" operator="equal">
      <formula>$AJ$7</formula>
    </cfRule>
    <cfRule type="cellIs" dxfId="30" priority="31" stopIfTrue="1" operator="equal">
      <formula>$AJ$9</formula>
    </cfRule>
    <cfRule type="cellIs" dxfId="29" priority="32" stopIfTrue="1" operator="equal">
      <formula>$AJ$10</formula>
    </cfRule>
  </conditionalFormatting>
  <conditionalFormatting sqref="M12:N12 M15:N15 M9:N9">
    <cfRule type="cellIs" dxfId="28" priority="27" stopIfTrue="1" operator="equal">
      <formula>$AK$10</formula>
    </cfRule>
    <cfRule type="cellIs" dxfId="27" priority="28" stopIfTrue="1" operator="equal">
      <formula>$AK$12</formula>
    </cfRule>
    <cfRule type="cellIs" dxfId="26" priority="29" stopIfTrue="1" operator="equal">
      <formula>$AK$13</formula>
    </cfRule>
  </conditionalFormatting>
  <conditionalFormatting sqref="J6 J18:J19">
    <cfRule type="cellIs" dxfId="25" priority="24" stopIfTrue="1" operator="equal">
      <formula>$AK$16</formula>
    </cfRule>
    <cfRule type="cellIs" dxfId="24" priority="25" stopIfTrue="1" operator="equal">
      <formula>$AK$18</formula>
    </cfRule>
    <cfRule type="cellIs" dxfId="23" priority="26" stopIfTrue="1" operator="equal">
      <formula>$AK$19</formula>
    </cfRule>
  </conditionalFormatting>
  <conditionalFormatting sqref="J8 J15:J16 J28 J30">
    <cfRule type="cellIs" dxfId="22" priority="21" stopIfTrue="1" operator="equal">
      <formula>$AK$21</formula>
    </cfRule>
    <cfRule type="cellIs" dxfId="21" priority="22" stopIfTrue="1" operator="equal">
      <formula>$AK$23</formula>
    </cfRule>
    <cfRule type="cellIs" dxfId="20" priority="23" stopIfTrue="1" operator="equal">
      <formula>$AK$24</formula>
    </cfRule>
  </conditionalFormatting>
  <conditionalFormatting sqref="J14 J21:J23 J25:J27">
    <cfRule type="cellIs" dxfId="19" priority="18" stopIfTrue="1" operator="equal">
      <formula>$AK$26</formula>
    </cfRule>
    <cfRule type="cellIs" dxfId="18" priority="19" stopIfTrue="1" operator="equal">
      <formula>$AK$28</formula>
    </cfRule>
    <cfRule type="cellIs" dxfId="17" priority="20" stopIfTrue="1" operator="equal">
      <formula>$AK$29</formula>
    </cfRule>
  </conditionalFormatting>
  <conditionalFormatting sqref="J29">
    <cfRule type="cellIs" dxfId="16" priority="15" stopIfTrue="1" operator="equal">
      <formula>$AK$30</formula>
    </cfRule>
    <cfRule type="cellIs" dxfId="15" priority="16" stopIfTrue="1" operator="equal">
      <formula>$AK$32</formula>
    </cfRule>
    <cfRule type="cellIs" dxfId="14" priority="17" stopIfTrue="1" operator="equal">
      <formula>$AK$33</formula>
    </cfRule>
  </conditionalFormatting>
  <conditionalFormatting sqref="G22:G23">
    <cfRule type="cellIs" dxfId="13" priority="14" stopIfTrue="1" operator="lessThan">
      <formula>0</formula>
    </cfRule>
  </conditionalFormatting>
  <conditionalFormatting sqref="G27">
    <cfRule type="cellIs" dxfId="12" priority="13" stopIfTrue="1" operator="equal">
      <formula>"NO CAPITAL"</formula>
    </cfRule>
  </conditionalFormatting>
  <conditionalFormatting sqref="J8">
    <cfRule type="cellIs" dxfId="11" priority="10" stopIfTrue="1" operator="equal">
      <formula>$AK$16</formula>
    </cfRule>
    <cfRule type="cellIs" dxfId="10" priority="11" stopIfTrue="1" operator="equal">
      <formula>$AK$18</formula>
    </cfRule>
    <cfRule type="cellIs" dxfId="9" priority="12" stopIfTrue="1" operator="equal">
      <formula>$AK$19</formula>
    </cfRule>
  </conditionalFormatting>
  <conditionalFormatting sqref="J6">
    <cfRule type="cellIs" dxfId="8" priority="7" stopIfTrue="1" operator="equal">
      <formula>$AK$21</formula>
    </cfRule>
    <cfRule type="cellIs" dxfId="7" priority="8" stopIfTrue="1" operator="equal">
      <formula>$AK$23</formula>
    </cfRule>
    <cfRule type="cellIs" dxfId="6" priority="9" stopIfTrue="1" operator="equal">
      <formula>$AK$24</formula>
    </cfRule>
  </conditionalFormatting>
  <conditionalFormatting sqref="J6">
    <cfRule type="cellIs" dxfId="5" priority="4" stopIfTrue="1" operator="equal">
      <formula>$AK$16</formula>
    </cfRule>
    <cfRule type="cellIs" dxfId="4" priority="5" stopIfTrue="1" operator="equal">
      <formula>$AK$18</formula>
    </cfRule>
    <cfRule type="cellIs" dxfId="3" priority="6" stopIfTrue="1" operator="equal">
      <formula>$AK$19</formula>
    </cfRule>
  </conditionalFormatting>
  <conditionalFormatting sqref="N5 N8 N11 N14">
    <cfRule type="cellIs" dxfId="2" priority="1" operator="equal">
      <formula>"no datos"</formula>
    </cfRule>
    <cfRule type="cellIs" dxfId="1" priority="2" operator="greaterThanOrEqual">
      <formula>8</formula>
    </cfRule>
    <cfRule type="cellIs" dxfId="0" priority="3" operator="greaterThanOrEqual">
      <formula>5</formula>
    </cfRule>
  </conditionalFormatting>
  <dataValidations count="4">
    <dataValidation type="list" allowBlank="1" showInputMessage="1" showErrorMessage="1" sqref="J29">
      <formula1>sensibilidad2</formula1>
    </dataValidation>
    <dataValidation type="list" allowBlank="1" showInputMessage="1" showErrorMessage="1" sqref="J18:J19 J6">
      <formula1>alcanzable</formula1>
    </dataValidation>
    <dataValidation type="list" allowBlank="1" showInputMessage="1" showErrorMessage="1" sqref="J8 J15:J16 J28 J30">
      <formula1>riesgos</formula1>
    </dataValidation>
    <dataValidation type="list" allowBlank="1" showInputMessage="1" showErrorMessage="1" sqref="J21:J23 J25:J27 J14">
      <formula1>satisfaccion</formula1>
    </dataValidation>
  </dataValidations>
  <hyperlinks>
    <hyperlink ref="B6" location="INVERSIONES" tooltip="IR A INVERSIONES" display="Activos (inmovilizado)"/>
    <hyperlink ref="B8" location="PROVISIÓN" tooltip="Ir a PROVISIÓN DE FONDOS" display="Provisión de fondos"/>
    <hyperlink ref="B16" location="INVERSIONES" tooltip="Ir a NOMINA MENSUAL" display="Nómina (mensual c/empresa)"/>
    <hyperlink ref="B18" location="gastosfijjos" tooltip="Ir a gastos fijos mensuales" display="Gastos fijos mensuales"/>
  </hyperlink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10"/>
  <sheetViews>
    <sheetView tabSelected="1" workbookViewId="0">
      <selection activeCell="K23" sqref="K23"/>
    </sheetView>
  </sheetViews>
  <sheetFormatPr baseColWidth="10" defaultRowHeight="15" x14ac:dyDescent="0.25"/>
  <cols>
    <col min="1" max="1" width="31" customWidth="1"/>
    <col min="2" max="2" width="36.28515625" customWidth="1"/>
  </cols>
  <sheetData>
    <row r="1" spans="1:9" ht="16.5" thickTop="1" thickBot="1" x14ac:dyDescent="0.3">
      <c r="A1" s="119"/>
      <c r="B1" s="120"/>
      <c r="C1" s="120"/>
      <c r="D1" s="120"/>
      <c r="E1" s="120"/>
      <c r="F1" s="120"/>
      <c r="G1" s="120"/>
      <c r="H1" s="120"/>
      <c r="I1" s="121"/>
    </row>
    <row r="2" spans="1:9" x14ac:dyDescent="0.25">
      <c r="A2" s="122"/>
      <c r="B2" s="123" t="s">
        <v>54</v>
      </c>
      <c r="C2" s="124" t="s">
        <v>55</v>
      </c>
      <c r="D2" s="217" t="s">
        <v>56</v>
      </c>
      <c r="E2" s="213"/>
      <c r="F2" s="213"/>
      <c r="G2" s="213"/>
      <c r="H2" s="214"/>
      <c r="I2" s="125"/>
    </row>
    <row r="3" spans="1:9" x14ac:dyDescent="0.25">
      <c r="A3" s="122"/>
      <c r="B3" s="126" t="s">
        <v>57</v>
      </c>
      <c r="C3" s="127"/>
      <c r="D3" s="128"/>
      <c r="E3" s="215"/>
      <c r="F3" s="215"/>
      <c r="G3" s="215"/>
      <c r="H3" s="216"/>
      <c r="I3" s="125"/>
    </row>
    <row r="4" spans="1:9" x14ac:dyDescent="0.25">
      <c r="A4" s="122"/>
      <c r="B4" s="129" t="s">
        <v>58</v>
      </c>
      <c r="C4" s="130"/>
      <c r="D4" s="131"/>
      <c r="E4" s="206"/>
      <c r="F4" s="206"/>
      <c r="G4" s="206"/>
      <c r="H4" s="207"/>
      <c r="I4" s="125"/>
    </row>
    <row r="5" spans="1:9" x14ac:dyDescent="0.25">
      <c r="A5" s="122"/>
      <c r="B5" s="129" t="s">
        <v>59</v>
      </c>
      <c r="C5" s="130"/>
      <c r="D5" s="131"/>
      <c r="E5" s="206"/>
      <c r="F5" s="206"/>
      <c r="G5" s="206"/>
      <c r="H5" s="207"/>
      <c r="I5" s="125"/>
    </row>
    <row r="6" spans="1:9" x14ac:dyDescent="0.25">
      <c r="A6" s="122"/>
      <c r="B6" s="129" t="s">
        <v>60</v>
      </c>
      <c r="C6" s="130"/>
      <c r="D6" s="131"/>
      <c r="E6" s="206"/>
      <c r="F6" s="206"/>
      <c r="G6" s="206"/>
      <c r="H6" s="207"/>
      <c r="I6" s="125"/>
    </row>
    <row r="7" spans="1:9" x14ac:dyDescent="0.25">
      <c r="A7" s="122"/>
      <c r="B7" s="129" t="s">
        <v>61</v>
      </c>
      <c r="C7" s="130"/>
      <c r="D7" s="131"/>
      <c r="E7" s="206"/>
      <c r="F7" s="206"/>
      <c r="G7" s="206"/>
      <c r="H7" s="207"/>
      <c r="I7" s="125"/>
    </row>
    <row r="8" spans="1:9" x14ac:dyDescent="0.25">
      <c r="A8" s="122"/>
      <c r="B8" s="129" t="s">
        <v>62</v>
      </c>
      <c r="C8" s="130"/>
      <c r="D8" s="131"/>
      <c r="E8" s="206"/>
      <c r="F8" s="206"/>
      <c r="G8" s="206"/>
      <c r="H8" s="207"/>
      <c r="I8" s="125"/>
    </row>
    <row r="9" spans="1:9" x14ac:dyDescent="0.25">
      <c r="A9" s="122"/>
      <c r="B9" s="129" t="s">
        <v>63</v>
      </c>
      <c r="C9" s="130"/>
      <c r="D9" s="131"/>
      <c r="E9" s="206"/>
      <c r="F9" s="206"/>
      <c r="G9" s="206"/>
      <c r="H9" s="207"/>
      <c r="I9" s="125"/>
    </row>
    <row r="10" spans="1:9" x14ac:dyDescent="0.25">
      <c r="A10" s="122"/>
      <c r="B10" s="129" t="s">
        <v>64</v>
      </c>
      <c r="C10" s="130"/>
      <c r="D10" s="131"/>
      <c r="E10" s="206"/>
      <c r="F10" s="206"/>
      <c r="G10" s="206"/>
      <c r="H10" s="207"/>
      <c r="I10" s="125"/>
    </row>
    <row r="11" spans="1:9" x14ac:dyDescent="0.25">
      <c r="A11" s="122"/>
      <c r="B11" s="129" t="s">
        <v>65</v>
      </c>
      <c r="C11" s="130"/>
      <c r="D11" s="131"/>
      <c r="E11" s="206"/>
      <c r="F11" s="206"/>
      <c r="G11" s="206"/>
      <c r="H11" s="207"/>
      <c r="I11" s="125"/>
    </row>
    <row r="12" spans="1:9" x14ac:dyDescent="0.25">
      <c r="A12" s="122"/>
      <c r="B12" s="129" t="s">
        <v>66</v>
      </c>
      <c r="C12" s="130"/>
      <c r="D12" s="131"/>
      <c r="E12" s="206"/>
      <c r="F12" s="206"/>
      <c r="G12" s="206"/>
      <c r="H12" s="207"/>
      <c r="I12" s="125"/>
    </row>
    <row r="13" spans="1:9" x14ac:dyDescent="0.25">
      <c r="A13" s="122"/>
      <c r="B13" s="129" t="s">
        <v>67</v>
      </c>
      <c r="C13" s="130"/>
      <c r="D13" s="131"/>
      <c r="E13" s="206"/>
      <c r="F13" s="206"/>
      <c r="G13" s="206"/>
      <c r="H13" s="207"/>
      <c r="I13" s="125"/>
    </row>
    <row r="14" spans="1:9" x14ac:dyDescent="0.25">
      <c r="A14" s="122"/>
      <c r="B14" s="129" t="s">
        <v>68</v>
      </c>
      <c r="C14" s="130"/>
      <c r="D14" s="131"/>
      <c r="E14" s="206"/>
      <c r="F14" s="206"/>
      <c r="G14" s="206"/>
      <c r="H14" s="207"/>
      <c r="I14" s="125"/>
    </row>
    <row r="15" spans="1:9" x14ac:dyDescent="0.25">
      <c r="A15" s="122"/>
      <c r="B15" s="129" t="s">
        <v>69</v>
      </c>
      <c r="C15" s="130"/>
      <c r="D15" s="131"/>
      <c r="E15" s="206"/>
      <c r="F15" s="206"/>
      <c r="G15" s="206"/>
      <c r="H15" s="207"/>
      <c r="I15" s="125"/>
    </row>
    <row r="16" spans="1:9" x14ac:dyDescent="0.25">
      <c r="A16" s="122"/>
      <c r="B16" s="129"/>
      <c r="C16" s="130"/>
      <c r="D16" s="131"/>
      <c r="E16" s="206"/>
      <c r="F16" s="206"/>
      <c r="G16" s="206"/>
      <c r="H16" s="207"/>
      <c r="I16" s="125"/>
    </row>
    <row r="17" spans="1:9" x14ac:dyDescent="0.25">
      <c r="A17" s="122"/>
      <c r="B17" s="129"/>
      <c r="C17" s="130"/>
      <c r="D17" s="131"/>
      <c r="E17" s="206"/>
      <c r="F17" s="206"/>
      <c r="G17" s="206"/>
      <c r="H17" s="207"/>
      <c r="I17" s="125"/>
    </row>
    <row r="18" spans="1:9" x14ac:dyDescent="0.25">
      <c r="A18" s="122"/>
      <c r="B18" s="129"/>
      <c r="C18" s="130"/>
      <c r="D18" s="131"/>
      <c r="E18" s="206"/>
      <c r="F18" s="206"/>
      <c r="G18" s="206"/>
      <c r="H18" s="207"/>
      <c r="I18" s="125"/>
    </row>
    <row r="19" spans="1:9" x14ac:dyDescent="0.25">
      <c r="A19" s="122"/>
      <c r="B19" s="129"/>
      <c r="C19" s="130"/>
      <c r="D19" s="131"/>
      <c r="E19" s="206"/>
      <c r="F19" s="206"/>
      <c r="G19" s="206"/>
      <c r="H19" s="207"/>
      <c r="I19" s="125"/>
    </row>
    <row r="20" spans="1:9" x14ac:dyDescent="0.25">
      <c r="A20" s="122"/>
      <c r="B20" s="129"/>
      <c r="C20" s="130"/>
      <c r="D20" s="131"/>
      <c r="E20" s="206"/>
      <c r="F20" s="206"/>
      <c r="G20" s="206"/>
      <c r="H20" s="207"/>
      <c r="I20" s="125"/>
    </row>
    <row r="21" spans="1:9" x14ac:dyDescent="0.25">
      <c r="A21" s="122"/>
      <c r="B21" s="129"/>
      <c r="C21" s="130"/>
      <c r="D21" s="131"/>
      <c r="E21" s="206"/>
      <c r="F21" s="206"/>
      <c r="G21" s="206"/>
      <c r="H21" s="207"/>
      <c r="I21" s="125"/>
    </row>
    <row r="22" spans="1:9" x14ac:dyDescent="0.25">
      <c r="A22" s="122"/>
      <c r="B22" s="129"/>
      <c r="C22" s="130"/>
      <c r="D22" s="131"/>
      <c r="E22" s="206"/>
      <c r="F22" s="206"/>
      <c r="G22" s="206"/>
      <c r="H22" s="207"/>
      <c r="I22" s="125"/>
    </row>
    <row r="23" spans="1:9" x14ac:dyDescent="0.25">
      <c r="A23" s="122"/>
      <c r="B23" s="129"/>
      <c r="C23" s="130"/>
      <c r="D23" s="131"/>
      <c r="E23" s="206"/>
      <c r="F23" s="206"/>
      <c r="G23" s="206"/>
      <c r="H23" s="207"/>
      <c r="I23" s="125"/>
    </row>
    <row r="24" spans="1:9" x14ac:dyDescent="0.25">
      <c r="A24" s="122"/>
      <c r="B24" s="129"/>
      <c r="C24" s="130"/>
      <c r="D24" s="131"/>
      <c r="E24" s="206"/>
      <c r="F24" s="206"/>
      <c r="G24" s="206"/>
      <c r="H24" s="207"/>
      <c r="I24" s="125"/>
    </row>
    <row r="25" spans="1:9" x14ac:dyDescent="0.25">
      <c r="A25" s="122"/>
      <c r="B25" s="129"/>
      <c r="C25" s="130"/>
      <c r="D25" s="131"/>
      <c r="E25" s="206"/>
      <c r="F25" s="206"/>
      <c r="G25" s="206"/>
      <c r="H25" s="207"/>
      <c r="I25" s="125"/>
    </row>
    <row r="26" spans="1:9" x14ac:dyDescent="0.25">
      <c r="A26" s="122"/>
      <c r="B26" s="132"/>
      <c r="C26" s="133"/>
      <c r="D26" s="131"/>
      <c r="E26" s="206"/>
      <c r="F26" s="206"/>
      <c r="G26" s="206"/>
      <c r="H26" s="207"/>
      <c r="I26" s="125"/>
    </row>
    <row r="27" spans="1:9" ht="15.75" thickBot="1" x14ac:dyDescent="0.3">
      <c r="A27" s="122"/>
      <c r="B27" s="134" t="s">
        <v>70</v>
      </c>
      <c r="C27" s="135">
        <f>SUM(C3:C26)</f>
        <v>0</v>
      </c>
      <c r="D27" s="136"/>
      <c r="E27" s="137"/>
      <c r="F27" s="137"/>
      <c r="G27" s="137"/>
      <c r="H27" s="138"/>
      <c r="I27" s="125"/>
    </row>
    <row r="28" spans="1:9" ht="15.75" thickBot="1" x14ac:dyDescent="0.3">
      <c r="A28" s="122"/>
      <c r="B28" s="139"/>
      <c r="C28" s="139"/>
      <c r="D28" s="139"/>
      <c r="E28" s="139"/>
      <c r="F28" s="139"/>
      <c r="G28" s="139"/>
      <c r="H28" s="139"/>
      <c r="I28" s="125"/>
    </row>
    <row r="29" spans="1:9" x14ac:dyDescent="0.25">
      <c r="A29" s="122"/>
      <c r="B29" s="123" t="s">
        <v>71</v>
      </c>
      <c r="C29" s="124" t="s">
        <v>55</v>
      </c>
      <c r="D29" s="217" t="s">
        <v>56</v>
      </c>
      <c r="E29" s="213"/>
      <c r="F29" s="213"/>
      <c r="G29" s="213"/>
      <c r="H29" s="214"/>
      <c r="I29" s="125"/>
    </row>
    <row r="30" spans="1:9" x14ac:dyDescent="0.25">
      <c r="A30" s="122"/>
      <c r="B30" s="126" t="s">
        <v>72</v>
      </c>
      <c r="C30" s="127"/>
      <c r="D30" s="128"/>
      <c r="E30" s="215"/>
      <c r="F30" s="215"/>
      <c r="G30" s="215"/>
      <c r="H30" s="216"/>
      <c r="I30" s="125"/>
    </row>
    <row r="31" spans="1:9" x14ac:dyDescent="0.25">
      <c r="A31" s="122"/>
      <c r="B31" s="129" t="s">
        <v>73</v>
      </c>
      <c r="C31" s="130"/>
      <c r="D31" s="131"/>
      <c r="E31" s="206"/>
      <c r="F31" s="206"/>
      <c r="G31" s="206"/>
      <c r="H31" s="207"/>
      <c r="I31" s="125"/>
    </row>
    <row r="32" spans="1:9" x14ac:dyDescent="0.25">
      <c r="A32" s="122"/>
      <c r="B32" s="129" t="s">
        <v>74</v>
      </c>
      <c r="C32" s="130"/>
      <c r="D32" s="131"/>
      <c r="E32" s="206"/>
      <c r="F32" s="206"/>
      <c r="G32" s="206"/>
      <c r="H32" s="207"/>
      <c r="I32" s="125"/>
    </row>
    <row r="33" spans="1:9" x14ac:dyDescent="0.25">
      <c r="A33" s="122"/>
      <c r="B33" s="129" t="s">
        <v>75</v>
      </c>
      <c r="C33" s="130"/>
      <c r="D33" s="131"/>
      <c r="E33" s="206"/>
      <c r="F33" s="206"/>
      <c r="G33" s="206"/>
      <c r="H33" s="207"/>
      <c r="I33" s="125"/>
    </row>
    <row r="34" spans="1:9" x14ac:dyDescent="0.25">
      <c r="A34" s="122"/>
      <c r="B34" s="129" t="s">
        <v>76</v>
      </c>
      <c r="C34" s="130"/>
      <c r="D34" s="131"/>
      <c r="E34" s="206"/>
      <c r="F34" s="206"/>
      <c r="G34" s="206"/>
      <c r="H34" s="207"/>
      <c r="I34" s="125"/>
    </row>
    <row r="35" spans="1:9" x14ac:dyDescent="0.25">
      <c r="A35" s="122"/>
      <c r="B35" s="129" t="s">
        <v>77</v>
      </c>
      <c r="C35" s="130"/>
      <c r="D35" s="131"/>
      <c r="E35" s="206"/>
      <c r="F35" s="206"/>
      <c r="G35" s="206"/>
      <c r="H35" s="207"/>
      <c r="I35" s="125"/>
    </row>
    <row r="36" spans="1:9" x14ac:dyDescent="0.25">
      <c r="A36" s="122"/>
      <c r="B36" s="129"/>
      <c r="C36" s="130"/>
      <c r="D36" s="131"/>
      <c r="E36" s="206"/>
      <c r="F36" s="206"/>
      <c r="G36" s="206"/>
      <c r="H36" s="207"/>
      <c r="I36" s="125"/>
    </row>
    <row r="37" spans="1:9" x14ac:dyDescent="0.25">
      <c r="A37" s="122"/>
      <c r="B37" s="129"/>
      <c r="C37" s="130"/>
      <c r="D37" s="131"/>
      <c r="E37" s="206"/>
      <c r="F37" s="206"/>
      <c r="G37" s="206"/>
      <c r="H37" s="207"/>
      <c r="I37" s="125"/>
    </row>
    <row r="38" spans="1:9" x14ac:dyDescent="0.25">
      <c r="A38" s="122"/>
      <c r="B38" s="129"/>
      <c r="C38" s="130"/>
      <c r="D38" s="131"/>
      <c r="E38" s="206"/>
      <c r="F38" s="206"/>
      <c r="G38" s="206"/>
      <c r="H38" s="207"/>
      <c r="I38" s="125"/>
    </row>
    <row r="39" spans="1:9" x14ac:dyDescent="0.25">
      <c r="A39" s="122"/>
      <c r="B39" s="129"/>
      <c r="C39" s="130"/>
      <c r="D39" s="131"/>
      <c r="E39" s="206"/>
      <c r="F39" s="206"/>
      <c r="G39" s="206"/>
      <c r="H39" s="207"/>
      <c r="I39" s="125"/>
    </row>
    <row r="40" spans="1:9" x14ac:dyDescent="0.25">
      <c r="A40" s="122"/>
      <c r="B40" s="129"/>
      <c r="C40" s="130"/>
      <c r="D40" s="131"/>
      <c r="E40" s="206"/>
      <c r="F40" s="206"/>
      <c r="G40" s="206"/>
      <c r="H40" s="207"/>
      <c r="I40" s="125"/>
    </row>
    <row r="41" spans="1:9" x14ac:dyDescent="0.25">
      <c r="A41" s="122"/>
      <c r="B41" s="129"/>
      <c r="C41" s="130"/>
      <c r="D41" s="131"/>
      <c r="E41" s="206"/>
      <c r="F41" s="206"/>
      <c r="G41" s="206"/>
      <c r="H41" s="207"/>
      <c r="I41" s="125"/>
    </row>
    <row r="42" spans="1:9" x14ac:dyDescent="0.25">
      <c r="A42" s="122"/>
      <c r="B42" s="129"/>
      <c r="C42" s="130"/>
      <c r="D42" s="131"/>
      <c r="E42" s="206"/>
      <c r="F42" s="206"/>
      <c r="G42" s="206"/>
      <c r="H42" s="207"/>
      <c r="I42" s="125"/>
    </row>
    <row r="43" spans="1:9" x14ac:dyDescent="0.25">
      <c r="A43" s="122"/>
      <c r="B43" s="129"/>
      <c r="C43" s="130"/>
      <c r="D43" s="131"/>
      <c r="E43" s="206"/>
      <c r="F43" s="206"/>
      <c r="G43" s="206"/>
      <c r="H43" s="207"/>
      <c r="I43" s="125"/>
    </row>
    <row r="44" spans="1:9" x14ac:dyDescent="0.25">
      <c r="A44" s="122"/>
      <c r="B44" s="129"/>
      <c r="C44" s="130"/>
      <c r="D44" s="131"/>
      <c r="E44" s="206"/>
      <c r="F44" s="206"/>
      <c r="G44" s="206"/>
      <c r="H44" s="207"/>
      <c r="I44" s="125"/>
    </row>
    <row r="45" spans="1:9" x14ac:dyDescent="0.25">
      <c r="A45" s="122"/>
      <c r="B45" s="129"/>
      <c r="C45" s="130"/>
      <c r="D45" s="131"/>
      <c r="E45" s="206"/>
      <c r="F45" s="206"/>
      <c r="G45" s="206"/>
      <c r="H45" s="207"/>
      <c r="I45" s="125"/>
    </row>
    <row r="46" spans="1:9" x14ac:dyDescent="0.25">
      <c r="A46" s="122"/>
      <c r="B46" s="129"/>
      <c r="C46" s="130"/>
      <c r="D46" s="131"/>
      <c r="E46" s="206"/>
      <c r="F46" s="206"/>
      <c r="G46" s="206"/>
      <c r="H46" s="207"/>
      <c r="I46" s="125"/>
    </row>
    <row r="47" spans="1:9" x14ac:dyDescent="0.25">
      <c r="A47" s="122"/>
      <c r="B47" s="129"/>
      <c r="C47" s="130"/>
      <c r="D47" s="131"/>
      <c r="E47" s="206"/>
      <c r="F47" s="206"/>
      <c r="G47" s="206"/>
      <c r="H47" s="207"/>
      <c r="I47" s="125"/>
    </row>
    <row r="48" spans="1:9" x14ac:dyDescent="0.25">
      <c r="A48" s="122"/>
      <c r="B48" s="129"/>
      <c r="C48" s="130"/>
      <c r="D48" s="131"/>
      <c r="E48" s="206"/>
      <c r="F48" s="206"/>
      <c r="G48" s="206"/>
      <c r="H48" s="207"/>
      <c r="I48" s="125"/>
    </row>
    <row r="49" spans="1:9" x14ac:dyDescent="0.25">
      <c r="A49" s="122"/>
      <c r="B49" s="129"/>
      <c r="C49" s="130"/>
      <c r="D49" s="131"/>
      <c r="E49" s="206"/>
      <c r="F49" s="206"/>
      <c r="G49" s="206"/>
      <c r="H49" s="207"/>
      <c r="I49" s="125"/>
    </row>
    <row r="50" spans="1:9" x14ac:dyDescent="0.25">
      <c r="A50" s="122"/>
      <c r="B50" s="129"/>
      <c r="C50" s="130"/>
      <c r="D50" s="131"/>
      <c r="E50" s="206"/>
      <c r="F50" s="206"/>
      <c r="G50" s="206"/>
      <c r="H50" s="207"/>
      <c r="I50" s="125"/>
    </row>
    <row r="51" spans="1:9" x14ac:dyDescent="0.25">
      <c r="A51" s="122"/>
      <c r="B51" s="129"/>
      <c r="C51" s="130"/>
      <c r="D51" s="131"/>
      <c r="E51" s="206"/>
      <c r="F51" s="206"/>
      <c r="G51" s="206"/>
      <c r="H51" s="207"/>
      <c r="I51" s="125"/>
    </row>
    <row r="52" spans="1:9" x14ac:dyDescent="0.25">
      <c r="A52" s="122"/>
      <c r="B52" s="129"/>
      <c r="C52" s="130"/>
      <c r="D52" s="131"/>
      <c r="E52" s="206"/>
      <c r="F52" s="206"/>
      <c r="G52" s="206"/>
      <c r="H52" s="207"/>
      <c r="I52" s="125"/>
    </row>
    <row r="53" spans="1:9" x14ac:dyDescent="0.25">
      <c r="A53" s="122"/>
      <c r="B53" s="132"/>
      <c r="C53" s="133"/>
      <c r="D53" s="131"/>
      <c r="E53" s="206"/>
      <c r="F53" s="206"/>
      <c r="G53" s="206"/>
      <c r="H53" s="207"/>
      <c r="I53" s="125"/>
    </row>
    <row r="54" spans="1:9" ht="15.75" thickBot="1" x14ac:dyDescent="0.3">
      <c r="A54" s="122"/>
      <c r="B54" s="134" t="s">
        <v>70</v>
      </c>
      <c r="C54" s="135">
        <f>SUM(C30:C53)</f>
        <v>0</v>
      </c>
      <c r="D54" s="136"/>
      <c r="E54" s="137"/>
      <c r="F54" s="137"/>
      <c r="G54" s="137"/>
      <c r="H54" s="138"/>
      <c r="I54" s="125"/>
    </row>
    <row r="55" spans="1:9" ht="15.75" thickBot="1" x14ac:dyDescent="0.3">
      <c r="A55" s="122"/>
      <c r="B55" s="140"/>
      <c r="C55" s="141"/>
      <c r="D55" s="139"/>
      <c r="E55" s="139"/>
      <c r="F55" s="139"/>
      <c r="G55" s="139"/>
      <c r="H55" s="139"/>
      <c r="I55" s="125"/>
    </row>
    <row r="56" spans="1:9" ht="16.5" thickTop="1" thickBot="1" x14ac:dyDescent="0.3">
      <c r="A56" s="122"/>
      <c r="B56" s="142" t="s">
        <v>78</v>
      </c>
      <c r="C56" s="143">
        <f>C54+C27</f>
        <v>0</v>
      </c>
      <c r="D56" s="139"/>
      <c r="E56" s="139"/>
      <c r="F56" s="139"/>
      <c r="G56" s="139"/>
      <c r="H56" s="139"/>
      <c r="I56" s="125"/>
    </row>
    <row r="57" spans="1:9" ht="16.5" thickTop="1" thickBot="1" x14ac:dyDescent="0.3">
      <c r="A57" s="122"/>
      <c r="B57" s="140"/>
      <c r="C57" s="141"/>
      <c r="D57" s="139"/>
      <c r="E57" s="139"/>
      <c r="F57" s="139"/>
      <c r="G57" s="139"/>
      <c r="H57" s="139"/>
      <c r="I57" s="125"/>
    </row>
    <row r="58" spans="1:9" x14ac:dyDescent="0.25">
      <c r="A58" s="122"/>
      <c r="B58" s="144" t="s">
        <v>79</v>
      </c>
      <c r="C58" s="145" t="s">
        <v>55</v>
      </c>
      <c r="D58" s="213" t="s">
        <v>56</v>
      </c>
      <c r="E58" s="213"/>
      <c r="F58" s="213"/>
      <c r="G58" s="213"/>
      <c r="H58" s="214"/>
      <c r="I58" s="125"/>
    </row>
    <row r="59" spans="1:9" x14ac:dyDescent="0.25">
      <c r="A59" s="122"/>
      <c r="B59" s="146" t="s">
        <v>80</v>
      </c>
      <c r="C59" s="127"/>
      <c r="D59" s="147"/>
      <c r="E59" s="215"/>
      <c r="F59" s="215"/>
      <c r="G59" s="215"/>
      <c r="H59" s="216"/>
      <c r="I59" s="125"/>
    </row>
    <row r="60" spans="1:9" x14ac:dyDescent="0.25">
      <c r="A60" s="122"/>
      <c r="B60" s="148" t="s">
        <v>81</v>
      </c>
      <c r="C60" s="130"/>
      <c r="D60" s="149"/>
      <c r="E60" s="206"/>
      <c r="F60" s="206"/>
      <c r="G60" s="206"/>
      <c r="H60" s="207"/>
      <c r="I60" s="125"/>
    </row>
    <row r="61" spans="1:9" x14ac:dyDescent="0.25">
      <c r="A61" s="122"/>
      <c r="B61" s="148" t="s">
        <v>82</v>
      </c>
      <c r="C61" s="130"/>
      <c r="D61" s="149"/>
      <c r="E61" s="206"/>
      <c r="F61" s="206"/>
      <c r="G61" s="206"/>
      <c r="H61" s="207"/>
      <c r="I61" s="125"/>
    </row>
    <row r="62" spans="1:9" x14ac:dyDescent="0.25">
      <c r="A62" s="122"/>
      <c r="B62" s="148" t="s">
        <v>83</v>
      </c>
      <c r="C62" s="130"/>
      <c r="D62" s="149"/>
      <c r="E62" s="206"/>
      <c r="F62" s="206"/>
      <c r="G62" s="206"/>
      <c r="H62" s="207"/>
      <c r="I62" s="125"/>
    </row>
    <row r="63" spans="1:9" x14ac:dyDescent="0.25">
      <c r="A63" s="122"/>
      <c r="B63" s="148" t="s">
        <v>84</v>
      </c>
      <c r="C63" s="130"/>
      <c r="D63" s="149"/>
      <c r="E63" s="206"/>
      <c r="F63" s="206"/>
      <c r="G63" s="206"/>
      <c r="H63" s="207"/>
      <c r="I63" s="125"/>
    </row>
    <row r="64" spans="1:9" x14ac:dyDescent="0.25">
      <c r="A64" s="122"/>
      <c r="B64" s="148"/>
      <c r="C64" s="130"/>
      <c r="D64" s="149"/>
      <c r="E64" s="206"/>
      <c r="F64" s="206"/>
      <c r="G64" s="206"/>
      <c r="H64" s="207"/>
      <c r="I64" s="125"/>
    </row>
    <row r="65" spans="1:9" x14ac:dyDescent="0.25">
      <c r="A65" s="122"/>
      <c r="B65" s="148"/>
      <c r="C65" s="130"/>
      <c r="D65" s="149"/>
      <c r="E65" s="206"/>
      <c r="F65" s="206"/>
      <c r="G65" s="206"/>
      <c r="H65" s="207"/>
      <c r="I65" s="125"/>
    </row>
    <row r="66" spans="1:9" x14ac:dyDescent="0.25">
      <c r="A66" s="122"/>
      <c r="B66" s="148"/>
      <c r="C66" s="130"/>
      <c r="D66" s="149"/>
      <c r="E66" s="206"/>
      <c r="F66" s="206"/>
      <c r="G66" s="206"/>
      <c r="H66" s="207"/>
      <c r="I66" s="125"/>
    </row>
    <row r="67" spans="1:9" x14ac:dyDescent="0.25">
      <c r="A67" s="122"/>
      <c r="B67" s="148"/>
      <c r="C67" s="130"/>
      <c r="D67" s="149"/>
      <c r="E67" s="206"/>
      <c r="F67" s="206"/>
      <c r="G67" s="206"/>
      <c r="H67" s="207"/>
      <c r="I67" s="125"/>
    </row>
    <row r="68" spans="1:9" x14ac:dyDescent="0.25">
      <c r="A68" s="122"/>
      <c r="B68" s="148"/>
      <c r="C68" s="130"/>
      <c r="D68" s="149"/>
      <c r="E68" s="206"/>
      <c r="F68" s="206"/>
      <c r="G68" s="206"/>
      <c r="H68" s="207"/>
      <c r="I68" s="125"/>
    </row>
    <row r="69" spans="1:9" ht="15.75" thickBot="1" x14ac:dyDescent="0.3">
      <c r="A69" s="122"/>
      <c r="B69" s="150" t="s">
        <v>85</v>
      </c>
      <c r="C69" s="151">
        <f>SUM(C59:C68)</f>
        <v>0</v>
      </c>
      <c r="D69" s="149"/>
      <c r="E69" s="206"/>
      <c r="F69" s="206"/>
      <c r="G69" s="206"/>
      <c r="H69" s="207"/>
      <c r="I69" s="125"/>
    </row>
    <row r="70" spans="1:9" ht="15.75" thickBot="1" x14ac:dyDescent="0.3">
      <c r="A70" s="122"/>
      <c r="B70" s="152" t="s">
        <v>86</v>
      </c>
      <c r="C70" s="153"/>
      <c r="D70" s="149"/>
      <c r="E70" s="206"/>
      <c r="F70" s="206"/>
      <c r="G70" s="206"/>
      <c r="H70" s="207"/>
      <c r="I70" s="125"/>
    </row>
    <row r="71" spans="1:9" ht="15.75" thickBot="1" x14ac:dyDescent="0.3">
      <c r="A71" s="122"/>
      <c r="B71" s="154" t="s">
        <v>87</v>
      </c>
      <c r="C71" s="151">
        <f>C69+C70</f>
        <v>0</v>
      </c>
      <c r="D71" s="155"/>
      <c r="E71" s="137"/>
      <c r="F71" s="137"/>
      <c r="G71" s="137"/>
      <c r="H71" s="138"/>
      <c r="I71" s="125"/>
    </row>
    <row r="72" spans="1:9" ht="15.75" thickBot="1" x14ac:dyDescent="0.3">
      <c r="A72" s="156"/>
      <c r="B72" s="140"/>
      <c r="C72" s="141"/>
      <c r="D72" s="139"/>
      <c r="E72" s="139"/>
      <c r="F72" s="139"/>
      <c r="G72" s="139"/>
      <c r="H72" s="139"/>
      <c r="I72" s="157"/>
    </row>
    <row r="73" spans="1:9" x14ac:dyDescent="0.25">
      <c r="A73" s="156"/>
      <c r="B73" s="123" t="s">
        <v>88</v>
      </c>
      <c r="C73" s="158" t="s">
        <v>89</v>
      </c>
      <c r="D73" s="159" t="s">
        <v>90</v>
      </c>
      <c r="E73" s="160" t="s">
        <v>91</v>
      </c>
      <c r="F73" s="208" t="s">
        <v>56</v>
      </c>
      <c r="G73" s="209"/>
      <c r="H73" s="210"/>
      <c r="I73" s="157"/>
    </row>
    <row r="74" spans="1:9" x14ac:dyDescent="0.25">
      <c r="A74" s="156"/>
      <c r="B74" s="126"/>
      <c r="C74" s="127"/>
      <c r="D74" s="161"/>
      <c r="E74" s="162">
        <f>SUM(C74:D74)</f>
        <v>0</v>
      </c>
      <c r="F74" s="211"/>
      <c r="G74" s="211"/>
      <c r="H74" s="212"/>
      <c r="I74" s="157"/>
    </row>
    <row r="75" spans="1:9" x14ac:dyDescent="0.25">
      <c r="A75" s="156"/>
      <c r="B75" s="129"/>
      <c r="C75" s="130"/>
      <c r="D75" s="163"/>
      <c r="E75" s="164">
        <f>SUM(C75:D75)</f>
        <v>0</v>
      </c>
      <c r="F75" s="199"/>
      <c r="G75" s="199"/>
      <c r="H75" s="200"/>
      <c r="I75" s="157"/>
    </row>
    <row r="76" spans="1:9" x14ac:dyDescent="0.25">
      <c r="A76" s="156"/>
      <c r="B76" s="129"/>
      <c r="C76" s="130"/>
      <c r="D76" s="163"/>
      <c r="E76" s="164">
        <f>SUM(C76:D76)</f>
        <v>0</v>
      </c>
      <c r="F76" s="199"/>
      <c r="G76" s="199"/>
      <c r="H76" s="200"/>
      <c r="I76" s="157"/>
    </row>
    <row r="77" spans="1:9" x14ac:dyDescent="0.25">
      <c r="A77" s="156"/>
      <c r="B77" s="129"/>
      <c r="C77" s="130"/>
      <c r="D77" s="163"/>
      <c r="E77" s="164">
        <f>SUM(C77:D77)</f>
        <v>0</v>
      </c>
      <c r="F77" s="199"/>
      <c r="G77" s="199"/>
      <c r="H77" s="200"/>
      <c r="I77" s="157"/>
    </row>
    <row r="78" spans="1:9" x14ac:dyDescent="0.25">
      <c r="A78" s="156"/>
      <c r="B78" s="129"/>
      <c r="C78" s="130"/>
      <c r="D78" s="163"/>
      <c r="E78" s="164">
        <f>SUM(C78:D78)</f>
        <v>0</v>
      </c>
      <c r="F78" s="199"/>
      <c r="G78" s="199"/>
      <c r="H78" s="200"/>
      <c r="I78" s="157"/>
    </row>
    <row r="79" spans="1:9" x14ac:dyDescent="0.25">
      <c r="A79" s="156"/>
      <c r="B79" s="129"/>
      <c r="C79" s="130"/>
      <c r="D79" s="163"/>
      <c r="E79" s="164">
        <f t="shared" ref="E79:E94" si="0">SUM(C79:D79)</f>
        <v>0</v>
      </c>
      <c r="F79" s="199"/>
      <c r="G79" s="199"/>
      <c r="H79" s="200"/>
      <c r="I79" s="157"/>
    </row>
    <row r="80" spans="1:9" x14ac:dyDescent="0.25">
      <c r="A80" s="156"/>
      <c r="B80" s="129"/>
      <c r="C80" s="130"/>
      <c r="D80" s="163"/>
      <c r="E80" s="164">
        <f t="shared" si="0"/>
        <v>0</v>
      </c>
      <c r="F80" s="199"/>
      <c r="G80" s="199"/>
      <c r="H80" s="200"/>
      <c r="I80" s="157"/>
    </row>
    <row r="81" spans="1:9" x14ac:dyDescent="0.25">
      <c r="A81" s="156"/>
      <c r="B81" s="129"/>
      <c r="C81" s="130"/>
      <c r="D81" s="163"/>
      <c r="E81" s="164">
        <f t="shared" si="0"/>
        <v>0</v>
      </c>
      <c r="F81" s="199"/>
      <c r="G81" s="199"/>
      <c r="H81" s="200"/>
      <c r="I81" s="157"/>
    </row>
    <row r="82" spans="1:9" x14ac:dyDescent="0.25">
      <c r="A82" s="156"/>
      <c r="B82" s="129"/>
      <c r="C82" s="130"/>
      <c r="D82" s="163"/>
      <c r="E82" s="164">
        <f t="shared" si="0"/>
        <v>0</v>
      </c>
      <c r="F82" s="199"/>
      <c r="G82" s="199"/>
      <c r="H82" s="200"/>
      <c r="I82" s="157"/>
    </row>
    <row r="83" spans="1:9" x14ac:dyDescent="0.25">
      <c r="A83" s="156"/>
      <c r="B83" s="129"/>
      <c r="C83" s="130"/>
      <c r="D83" s="163"/>
      <c r="E83" s="164">
        <f t="shared" si="0"/>
        <v>0</v>
      </c>
      <c r="F83" s="199"/>
      <c r="G83" s="199"/>
      <c r="H83" s="200"/>
      <c r="I83" s="157"/>
    </row>
    <row r="84" spans="1:9" x14ac:dyDescent="0.25">
      <c r="A84" s="156"/>
      <c r="B84" s="129"/>
      <c r="C84" s="130"/>
      <c r="D84" s="163"/>
      <c r="E84" s="164">
        <f t="shared" si="0"/>
        <v>0</v>
      </c>
      <c r="F84" s="199"/>
      <c r="G84" s="199"/>
      <c r="H84" s="200"/>
      <c r="I84" s="157"/>
    </row>
    <row r="85" spans="1:9" x14ac:dyDescent="0.25">
      <c r="A85" s="156"/>
      <c r="B85" s="129"/>
      <c r="C85" s="130"/>
      <c r="D85" s="163"/>
      <c r="E85" s="164">
        <f t="shared" si="0"/>
        <v>0</v>
      </c>
      <c r="F85" s="199"/>
      <c r="G85" s="199"/>
      <c r="H85" s="200"/>
      <c r="I85" s="157"/>
    </row>
    <row r="86" spans="1:9" x14ac:dyDescent="0.25">
      <c r="A86" s="156"/>
      <c r="B86" s="129"/>
      <c r="C86" s="130"/>
      <c r="D86" s="163"/>
      <c r="E86" s="164">
        <f t="shared" si="0"/>
        <v>0</v>
      </c>
      <c r="F86" s="199"/>
      <c r="G86" s="199"/>
      <c r="H86" s="200"/>
      <c r="I86" s="157"/>
    </row>
    <row r="87" spans="1:9" x14ac:dyDescent="0.25">
      <c r="A87" s="156"/>
      <c r="B87" s="129"/>
      <c r="C87" s="130"/>
      <c r="D87" s="163"/>
      <c r="E87" s="164">
        <f t="shared" si="0"/>
        <v>0</v>
      </c>
      <c r="F87" s="199"/>
      <c r="G87" s="199"/>
      <c r="H87" s="200"/>
      <c r="I87" s="157"/>
    </row>
    <row r="88" spans="1:9" x14ac:dyDescent="0.25">
      <c r="A88" s="156"/>
      <c r="B88" s="129"/>
      <c r="C88" s="130"/>
      <c r="D88" s="163"/>
      <c r="E88" s="164">
        <f t="shared" si="0"/>
        <v>0</v>
      </c>
      <c r="F88" s="199"/>
      <c r="G88" s="199"/>
      <c r="H88" s="200"/>
      <c r="I88" s="157"/>
    </row>
    <row r="89" spans="1:9" x14ac:dyDescent="0.25">
      <c r="A89" s="156"/>
      <c r="B89" s="129"/>
      <c r="C89" s="130"/>
      <c r="D89" s="163"/>
      <c r="E89" s="164">
        <f t="shared" si="0"/>
        <v>0</v>
      </c>
      <c r="F89" s="199"/>
      <c r="G89" s="199"/>
      <c r="H89" s="200"/>
      <c r="I89" s="157"/>
    </row>
    <row r="90" spans="1:9" x14ac:dyDescent="0.25">
      <c r="A90" s="156"/>
      <c r="B90" s="129"/>
      <c r="C90" s="130"/>
      <c r="D90" s="163"/>
      <c r="E90" s="164">
        <f t="shared" si="0"/>
        <v>0</v>
      </c>
      <c r="F90" s="199"/>
      <c r="G90" s="199"/>
      <c r="H90" s="200"/>
      <c r="I90" s="157"/>
    </row>
    <row r="91" spans="1:9" x14ac:dyDescent="0.25">
      <c r="A91" s="156"/>
      <c r="B91" s="129"/>
      <c r="C91" s="130"/>
      <c r="D91" s="163"/>
      <c r="E91" s="164">
        <f t="shared" si="0"/>
        <v>0</v>
      </c>
      <c r="F91" s="199"/>
      <c r="G91" s="199"/>
      <c r="H91" s="200"/>
      <c r="I91" s="157"/>
    </row>
    <row r="92" spans="1:9" x14ac:dyDescent="0.25">
      <c r="A92" s="156"/>
      <c r="B92" s="129"/>
      <c r="C92" s="130"/>
      <c r="D92" s="163"/>
      <c r="E92" s="164">
        <f t="shared" si="0"/>
        <v>0</v>
      </c>
      <c r="F92" s="199"/>
      <c r="G92" s="199"/>
      <c r="H92" s="200"/>
      <c r="I92" s="157"/>
    </row>
    <row r="93" spans="1:9" x14ac:dyDescent="0.25">
      <c r="A93" s="156"/>
      <c r="B93" s="129"/>
      <c r="C93" s="130"/>
      <c r="D93" s="163"/>
      <c r="E93" s="164">
        <f t="shared" si="0"/>
        <v>0</v>
      </c>
      <c r="F93" s="199"/>
      <c r="G93" s="199"/>
      <c r="H93" s="200"/>
      <c r="I93" s="157"/>
    </row>
    <row r="94" spans="1:9" x14ac:dyDescent="0.25">
      <c r="A94" s="156"/>
      <c r="B94" s="132"/>
      <c r="C94" s="133"/>
      <c r="D94" s="165"/>
      <c r="E94" s="166">
        <f t="shared" si="0"/>
        <v>0</v>
      </c>
      <c r="F94" s="199"/>
      <c r="G94" s="199"/>
      <c r="H94" s="200"/>
      <c r="I94" s="157"/>
    </row>
    <row r="95" spans="1:9" ht="15.75" thickBot="1" x14ac:dyDescent="0.3">
      <c r="A95" s="156"/>
      <c r="B95" s="167" t="s">
        <v>92</v>
      </c>
      <c r="C95" s="168"/>
      <c r="D95" s="168"/>
      <c r="E95" s="169">
        <f>SUM(E74:E94)</f>
        <v>0</v>
      </c>
      <c r="F95" s="170"/>
      <c r="G95" s="155"/>
      <c r="H95" s="171"/>
      <c r="I95" s="157"/>
    </row>
    <row r="96" spans="1:9" ht="15.75" thickBot="1" x14ac:dyDescent="0.3">
      <c r="A96" s="156"/>
      <c r="B96" s="139"/>
      <c r="C96" s="139"/>
      <c r="D96" s="139"/>
      <c r="E96" s="139"/>
      <c r="F96" s="139"/>
      <c r="G96" s="139"/>
      <c r="H96" s="139"/>
      <c r="I96" s="157"/>
    </row>
    <row r="97" spans="1:9" x14ac:dyDescent="0.25">
      <c r="A97" s="156"/>
      <c r="B97" s="201" t="s">
        <v>32</v>
      </c>
      <c r="C97" s="202"/>
      <c r="D97" s="203"/>
      <c r="E97" s="172" t="s">
        <v>93</v>
      </c>
      <c r="F97" s="139"/>
      <c r="G97" s="139"/>
      <c r="H97" s="139"/>
      <c r="I97" s="157"/>
    </row>
    <row r="98" spans="1:9" x14ac:dyDescent="0.25">
      <c r="A98" s="156"/>
      <c r="B98" s="204" t="s">
        <v>94</v>
      </c>
      <c r="C98" s="205"/>
      <c r="D98" s="205"/>
      <c r="E98" s="173"/>
      <c r="F98" s="139"/>
      <c r="G98" s="139"/>
      <c r="H98" s="139"/>
      <c r="I98" s="157"/>
    </row>
    <row r="99" spans="1:9" x14ac:dyDescent="0.25">
      <c r="A99" s="156"/>
      <c r="B99" s="197" t="s">
        <v>95</v>
      </c>
      <c r="C99" s="198"/>
      <c r="D99" s="198"/>
      <c r="E99" s="174"/>
      <c r="F99" s="139"/>
      <c r="G99" s="139"/>
      <c r="H99" s="139"/>
      <c r="I99" s="157"/>
    </row>
    <row r="100" spans="1:9" x14ac:dyDescent="0.25">
      <c r="A100" s="156"/>
      <c r="B100" s="197" t="s">
        <v>96</v>
      </c>
      <c r="C100" s="198"/>
      <c r="D100" s="198"/>
      <c r="E100" s="174"/>
      <c r="F100" s="139"/>
      <c r="G100" s="139"/>
      <c r="H100" s="139"/>
      <c r="I100" s="157"/>
    </row>
    <row r="101" spans="1:9" x14ac:dyDescent="0.25">
      <c r="A101" s="156"/>
      <c r="B101" s="197" t="s">
        <v>97</v>
      </c>
      <c r="C101" s="198"/>
      <c r="D101" s="198"/>
      <c r="E101" s="174"/>
      <c r="F101" s="139"/>
      <c r="G101" s="139"/>
      <c r="H101" s="139"/>
      <c r="I101" s="157"/>
    </row>
    <row r="102" spans="1:9" x14ac:dyDescent="0.25">
      <c r="A102" s="156"/>
      <c r="B102" s="197" t="s">
        <v>98</v>
      </c>
      <c r="C102" s="198"/>
      <c r="D102" s="198"/>
      <c r="E102" s="174"/>
      <c r="F102" s="139"/>
      <c r="G102" s="139"/>
      <c r="H102" s="139"/>
      <c r="I102" s="157"/>
    </row>
    <row r="103" spans="1:9" x14ac:dyDescent="0.25">
      <c r="A103" s="156"/>
      <c r="B103" s="197" t="s">
        <v>99</v>
      </c>
      <c r="C103" s="198"/>
      <c r="D103" s="198"/>
      <c r="E103" s="174"/>
      <c r="F103" s="139"/>
      <c r="G103" s="139"/>
      <c r="H103" s="139"/>
      <c r="I103" s="157"/>
    </row>
    <row r="104" spans="1:9" x14ac:dyDescent="0.25">
      <c r="A104" s="156"/>
      <c r="B104" s="197" t="s">
        <v>100</v>
      </c>
      <c r="C104" s="198"/>
      <c r="D104" s="198"/>
      <c r="E104" s="174"/>
      <c r="F104" s="139"/>
      <c r="G104" s="139"/>
      <c r="H104" s="139"/>
      <c r="I104" s="157"/>
    </row>
    <row r="105" spans="1:9" x14ac:dyDescent="0.25">
      <c r="A105" s="156"/>
      <c r="B105" s="197" t="s">
        <v>101</v>
      </c>
      <c r="C105" s="198"/>
      <c r="D105" s="198"/>
      <c r="E105" s="174"/>
      <c r="F105" s="139"/>
      <c r="G105" s="139"/>
      <c r="H105" s="139"/>
      <c r="I105" s="157"/>
    </row>
    <row r="106" spans="1:9" x14ac:dyDescent="0.25">
      <c r="A106" s="156"/>
      <c r="B106" s="197" t="s">
        <v>102</v>
      </c>
      <c r="C106" s="198"/>
      <c r="D106" s="198"/>
      <c r="E106" s="174"/>
      <c r="F106" s="139"/>
      <c r="G106" s="139"/>
      <c r="H106" s="139"/>
      <c r="I106" s="157"/>
    </row>
    <row r="107" spans="1:9" x14ac:dyDescent="0.25">
      <c r="A107" s="156"/>
      <c r="B107" s="197"/>
      <c r="C107" s="198"/>
      <c r="D107" s="198"/>
      <c r="E107" s="174"/>
      <c r="F107" s="139"/>
      <c r="G107" s="139"/>
      <c r="H107" s="139"/>
      <c r="I107" s="157"/>
    </row>
    <row r="108" spans="1:9" x14ac:dyDescent="0.25">
      <c r="A108" s="156"/>
      <c r="B108" s="197"/>
      <c r="C108" s="198"/>
      <c r="D108" s="198"/>
      <c r="E108" s="174"/>
      <c r="F108" s="139"/>
      <c r="G108" s="139"/>
      <c r="H108" s="139"/>
      <c r="I108" s="157"/>
    </row>
    <row r="109" spans="1:9" ht="15.75" thickBot="1" x14ac:dyDescent="0.3">
      <c r="A109" s="156"/>
      <c r="B109" s="167" t="s">
        <v>92</v>
      </c>
      <c r="C109" s="168"/>
      <c r="D109" s="168"/>
      <c r="E109" s="175">
        <f>SUM(E98:E108)</f>
        <v>0</v>
      </c>
      <c r="F109" s="139"/>
      <c r="G109" s="139"/>
      <c r="H109" s="139"/>
      <c r="I109" s="157"/>
    </row>
    <row r="110" spans="1:9" x14ac:dyDescent="0.25">
      <c r="A110" s="176"/>
      <c r="B110" s="177"/>
      <c r="C110" s="177"/>
      <c r="D110" s="177"/>
      <c r="E110" s="177"/>
      <c r="F110" s="177"/>
      <c r="G110" s="177"/>
      <c r="H110" s="177"/>
      <c r="I110" s="178"/>
    </row>
  </sheetData>
  <mergeCells count="97">
    <mergeCell ref="E7:H7"/>
    <mergeCell ref="D2:H2"/>
    <mergeCell ref="E3:H3"/>
    <mergeCell ref="E4:H4"/>
    <mergeCell ref="E5:H5"/>
    <mergeCell ref="E6:H6"/>
    <mergeCell ref="E19:H19"/>
    <mergeCell ref="E8:H8"/>
    <mergeCell ref="E9:H9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  <mergeCell ref="E33:H33"/>
    <mergeCell ref="E20:H20"/>
    <mergeCell ref="E21:H21"/>
    <mergeCell ref="E22:H22"/>
    <mergeCell ref="E23:H23"/>
    <mergeCell ref="E24:H24"/>
    <mergeCell ref="E25:H25"/>
    <mergeCell ref="E26:H26"/>
    <mergeCell ref="D29:H29"/>
    <mergeCell ref="E30:H30"/>
    <mergeCell ref="E31:H31"/>
    <mergeCell ref="E32:H32"/>
    <mergeCell ref="E45:H45"/>
    <mergeCell ref="E34:H34"/>
    <mergeCell ref="E35:H35"/>
    <mergeCell ref="E36:H36"/>
    <mergeCell ref="E37:H37"/>
    <mergeCell ref="E38:H38"/>
    <mergeCell ref="E39:H39"/>
    <mergeCell ref="E40:H40"/>
    <mergeCell ref="E41:H41"/>
    <mergeCell ref="E42:H42"/>
    <mergeCell ref="E43:H43"/>
    <mergeCell ref="E44:H44"/>
    <mergeCell ref="E61:H61"/>
    <mergeCell ref="E46:H46"/>
    <mergeCell ref="E47:H47"/>
    <mergeCell ref="E48:H48"/>
    <mergeCell ref="E49:H49"/>
    <mergeCell ref="E50:H50"/>
    <mergeCell ref="E51:H51"/>
    <mergeCell ref="E52:H52"/>
    <mergeCell ref="E53:H53"/>
    <mergeCell ref="D58:H58"/>
    <mergeCell ref="E59:H59"/>
    <mergeCell ref="E60:H60"/>
    <mergeCell ref="F75:H75"/>
    <mergeCell ref="E62:H62"/>
    <mergeCell ref="E63:H63"/>
    <mergeCell ref="E64:H64"/>
    <mergeCell ref="E65:H65"/>
    <mergeCell ref="E66:H66"/>
    <mergeCell ref="E67:H67"/>
    <mergeCell ref="E68:H68"/>
    <mergeCell ref="E69:H69"/>
    <mergeCell ref="E70:H70"/>
    <mergeCell ref="F73:H73"/>
    <mergeCell ref="F74:H74"/>
    <mergeCell ref="F87:H87"/>
    <mergeCell ref="F76:H76"/>
    <mergeCell ref="F77:H77"/>
    <mergeCell ref="F78:H78"/>
    <mergeCell ref="F79:H79"/>
    <mergeCell ref="F80:H80"/>
    <mergeCell ref="F81:H81"/>
    <mergeCell ref="F82:H82"/>
    <mergeCell ref="F83:H83"/>
    <mergeCell ref="F84:H84"/>
    <mergeCell ref="F85:H85"/>
    <mergeCell ref="F86:H86"/>
    <mergeCell ref="B101:D101"/>
    <mergeCell ref="F88:H88"/>
    <mergeCell ref="F89:H89"/>
    <mergeCell ref="F90:H90"/>
    <mergeCell ref="F91:H91"/>
    <mergeCell ref="F92:H92"/>
    <mergeCell ref="F93:H93"/>
    <mergeCell ref="F94:H94"/>
    <mergeCell ref="B97:D97"/>
    <mergeCell ref="B98:D98"/>
    <mergeCell ref="B99:D99"/>
    <mergeCell ref="B100:D100"/>
    <mergeCell ref="B108:D108"/>
    <mergeCell ref="B102:D102"/>
    <mergeCell ref="B103:D103"/>
    <mergeCell ref="B104:D104"/>
    <mergeCell ref="B105:D105"/>
    <mergeCell ref="B106:D106"/>
    <mergeCell ref="B107:D107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ANÁLISIS</vt:lpstr>
      <vt:lpstr>DETALLES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 Ejemplos</dc:creator>
  <cp:lastModifiedBy>Anaïs</cp:lastModifiedBy>
  <dcterms:created xsi:type="dcterms:W3CDTF">2015-07-15T10:37:17Z</dcterms:created>
  <dcterms:modified xsi:type="dcterms:W3CDTF">2015-07-15T10:42:52Z</dcterms:modified>
</cp:coreProperties>
</file>