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8455" windowHeight="12525" activeTab="2"/>
  </bookViews>
  <sheets>
    <sheet name="Inv. Iniciales ANC" sheetId="4" r:id="rId1"/>
    <sheet name="Gastos Iniciales" sheetId="5" r:id="rId2"/>
    <sheet name="Inversiones AC" sheetId="6" r:id="rId3"/>
  </sheets>
  <externalReferences>
    <externalReference r:id="rId4"/>
  </externalReferences>
  <definedNames>
    <definedName name="___INDEX_SHEET___ASAP_Utilities" localSheetId="1">[0]!_R1C1</definedName>
    <definedName name="_xlnm.Print_Area" localSheetId="0">'Inv. Iniciales ANC'!$A$1:$J$60</definedName>
    <definedName name="_xlnm.Print_Area" localSheetId="2">'Inversiones AC'!$A$1:$F$46</definedName>
    <definedName name="finTemporada">[1]Parametros!$C$14</definedName>
    <definedName name="inflacion">[1]Parametros!$C$11</definedName>
    <definedName name="inicioTemporada">[1]Parametros!$B$14</definedName>
    <definedName name="inv_propia">[1]Financiación!$C$14:$G$17</definedName>
    <definedName name="irpf">'[1]Datos Básicos'!$I$26</definedName>
    <definedName name="isoc">'[1]Datos Básicos'!$C$30</definedName>
    <definedName name="ITP">'[1]Datos Básicos'!$C$61</definedName>
    <definedName name="mes0">'[1]Datos Básicos'!$C$19</definedName>
    <definedName name="Moneda">[1]Parametros!$G$11</definedName>
    <definedName name="morisidad">[1]Parametros!$I$6</definedName>
    <definedName name="peridicidad">[1]Parametros!$B$80:$C$86</definedName>
    <definedName name="recmorosos">[1]Parametros!$I$8</definedName>
    <definedName name="resprevio">'[1]Financiación Inicial'!$B$9:$B$12</definedName>
    <definedName name="ret_irpf">'[1]Datos Básicos'!$J$28</definedName>
    <definedName name="tesoreriasec">[1]Parametros!$C$9</definedName>
  </definedNames>
  <calcPr calcId="124519"/>
</workbook>
</file>

<file path=xl/calcChain.xml><?xml version="1.0" encoding="utf-8"?>
<calcChain xmlns="http://schemas.openxmlformats.org/spreadsheetml/2006/main">
  <c r="B7" i="6"/>
  <c r="B34" s="1"/>
  <c r="C10"/>
  <c r="A11"/>
  <c r="C11"/>
  <c r="C12" s="1"/>
  <c r="B41" s="1"/>
  <c r="E11"/>
  <c r="A12"/>
  <c r="E12"/>
  <c r="A13"/>
  <c r="C13"/>
  <c r="E13"/>
  <c r="A18"/>
  <c r="A19"/>
  <c r="B33"/>
  <c r="B37"/>
  <c r="B38"/>
  <c r="C38" s="1"/>
  <c r="B39"/>
  <c r="C39"/>
  <c r="A41"/>
  <c r="A42"/>
  <c r="A61"/>
  <c r="B61"/>
  <c r="A62"/>
  <c r="B62"/>
  <c r="A63"/>
  <c r="B63"/>
  <c r="A64"/>
  <c r="B64"/>
  <c r="B5" i="5"/>
  <c r="B14" s="1"/>
  <c r="B20"/>
  <c r="B23"/>
  <c r="B25"/>
  <c r="G4" i="4"/>
  <c r="G50" s="1"/>
  <c r="G53" s="1"/>
  <c r="G6"/>
  <c r="J6"/>
  <c r="K6"/>
  <c r="E7"/>
  <c r="G7" s="1"/>
  <c r="J7"/>
  <c r="K7"/>
  <c r="E8"/>
  <c r="E9" s="1"/>
  <c r="J8"/>
  <c r="K8"/>
  <c r="B9"/>
  <c r="C9" s="1"/>
  <c r="D9"/>
  <c r="I9"/>
  <c r="J9"/>
  <c r="E12"/>
  <c r="G12" s="1"/>
  <c r="J12"/>
  <c r="K12"/>
  <c r="E13"/>
  <c r="G13" s="1"/>
  <c r="J13"/>
  <c r="K13"/>
  <c r="E14"/>
  <c r="G14" s="1"/>
  <c r="J14"/>
  <c r="K14"/>
  <c r="E15"/>
  <c r="G15" s="1"/>
  <c r="J15"/>
  <c r="K15"/>
  <c r="E16"/>
  <c r="G16" s="1"/>
  <c r="J16"/>
  <c r="K16"/>
  <c r="E17"/>
  <c r="G17" s="1"/>
  <c r="J17"/>
  <c r="K17"/>
  <c r="B18"/>
  <c r="C18" s="1"/>
  <c r="D18"/>
  <c r="I18"/>
  <c r="J18"/>
  <c r="I20"/>
  <c r="E21"/>
  <c r="G21"/>
  <c r="J21"/>
  <c r="K21"/>
  <c r="E22"/>
  <c r="E24" s="1"/>
  <c r="J22"/>
  <c r="K22"/>
  <c r="E23"/>
  <c r="G23"/>
  <c r="J23"/>
  <c r="K23"/>
  <c r="B24"/>
  <c r="C24" s="1"/>
  <c r="I24"/>
  <c r="I26"/>
  <c r="I29" s="1"/>
  <c r="E27"/>
  <c r="G27" s="1"/>
  <c r="J27"/>
  <c r="K27"/>
  <c r="E28"/>
  <c r="G28" s="1"/>
  <c r="J28"/>
  <c r="K28"/>
  <c r="B29"/>
  <c r="D29" s="1"/>
  <c r="J29"/>
  <c r="I31"/>
  <c r="I35" s="1"/>
  <c r="E32"/>
  <c r="G32" s="1"/>
  <c r="J32"/>
  <c r="K32"/>
  <c r="E33"/>
  <c r="G33"/>
  <c r="J33"/>
  <c r="K33"/>
  <c r="E34"/>
  <c r="G34" s="1"/>
  <c r="J34"/>
  <c r="K34"/>
  <c r="B35"/>
  <c r="C35"/>
  <c r="D35"/>
  <c r="E35"/>
  <c r="J35"/>
  <c r="I37"/>
  <c r="E38"/>
  <c r="E41" s="1"/>
  <c r="J38"/>
  <c r="K38"/>
  <c r="E39"/>
  <c r="G39" s="1"/>
  <c r="J39"/>
  <c r="K39"/>
  <c r="E40"/>
  <c r="G40" s="1"/>
  <c r="J40"/>
  <c r="K40"/>
  <c r="B41"/>
  <c r="C41" s="1"/>
  <c r="D41"/>
  <c r="I41"/>
  <c r="J41"/>
  <c r="I43"/>
  <c r="E44"/>
  <c r="G44"/>
  <c r="J44"/>
  <c r="K44"/>
  <c r="E45"/>
  <c r="G45" s="1"/>
  <c r="J45"/>
  <c r="K45"/>
  <c r="E46"/>
  <c r="G46"/>
  <c r="J46"/>
  <c r="K46"/>
  <c r="E47"/>
  <c r="G47" s="1"/>
  <c r="J47"/>
  <c r="K47"/>
  <c r="B48"/>
  <c r="D48" s="1"/>
  <c r="C48"/>
  <c r="E48"/>
  <c r="I48"/>
  <c r="J48"/>
  <c r="I50"/>
  <c r="E51"/>
  <c r="G51" s="1"/>
  <c r="J51"/>
  <c r="K51"/>
  <c r="E52"/>
  <c r="G52" s="1"/>
  <c r="J52"/>
  <c r="K52"/>
  <c r="B53"/>
  <c r="J53" s="1"/>
  <c r="D53"/>
  <c r="E53"/>
  <c r="I53"/>
  <c r="I55"/>
  <c r="I60" s="1"/>
  <c r="E56"/>
  <c r="G56"/>
  <c r="J56"/>
  <c r="K56"/>
  <c r="E57"/>
  <c r="G57" s="1"/>
  <c r="J57"/>
  <c r="K57"/>
  <c r="E58"/>
  <c r="G58"/>
  <c r="J58"/>
  <c r="K58"/>
  <c r="E59"/>
  <c r="G59" s="1"/>
  <c r="J59"/>
  <c r="K59"/>
  <c r="B60"/>
  <c r="C60"/>
  <c r="D60"/>
  <c r="E60"/>
  <c r="J60"/>
  <c r="G18" l="1"/>
  <c r="G26"/>
  <c r="G29" s="1"/>
  <c r="G38"/>
  <c r="G8"/>
  <c r="G9" s="1"/>
  <c r="D24"/>
  <c r="G11"/>
  <c r="G55"/>
  <c r="G60" s="1"/>
  <c r="E29"/>
  <c r="B43" i="6"/>
  <c r="G37" i="4"/>
  <c r="C37" i="6"/>
  <c r="C53" i="4"/>
  <c r="J24"/>
  <c r="E18"/>
  <c r="B7" i="5"/>
  <c r="G22" i="4"/>
  <c r="G31"/>
  <c r="G35" s="1"/>
  <c r="G43"/>
  <c r="G48" s="1"/>
  <c r="C29"/>
  <c r="G20"/>
  <c r="G24" s="1"/>
  <c r="C5" i="5" l="1"/>
  <c r="C33" i="6"/>
  <c r="D38"/>
  <c r="C41"/>
  <c r="D39"/>
  <c r="D37"/>
  <c r="G62" i="4"/>
  <c r="C20" i="6"/>
  <c r="F11" i="5"/>
  <c r="E11"/>
  <c r="B11"/>
  <c r="C11"/>
  <c r="D11"/>
  <c r="B8"/>
  <c r="B10"/>
  <c r="B9"/>
  <c r="A21" i="6"/>
  <c r="G41" i="4"/>
  <c r="E38" i="6" l="1"/>
  <c r="B12" i="5"/>
  <c r="D41" i="6"/>
  <c r="C7" i="5"/>
  <c r="C12" s="1"/>
  <c r="C14"/>
  <c r="C20" s="1"/>
  <c r="E37" i="6"/>
  <c r="E39"/>
  <c r="D5" i="5"/>
  <c r="D33" i="6"/>
  <c r="C42" l="1"/>
  <c r="D14" i="5"/>
  <c r="D20" s="1"/>
  <c r="D7"/>
  <c r="D12" s="1"/>
  <c r="E33" i="6"/>
  <c r="E5" i="5"/>
  <c r="E41" i="6"/>
  <c r="F37"/>
  <c r="F39"/>
  <c r="F38"/>
  <c r="F41" l="1"/>
  <c r="F33"/>
  <c r="F5" i="5"/>
  <c r="D42" i="6"/>
  <c r="E7" i="5"/>
  <c r="E12" s="1"/>
  <c r="E14"/>
  <c r="E20" s="1"/>
  <c r="F7" l="1"/>
  <c r="F12" s="1"/>
  <c r="G12" s="1"/>
  <c r="F14"/>
  <c r="F20" s="1"/>
  <c r="G20" s="1"/>
  <c r="E42" i="6"/>
  <c r="F42" l="1"/>
  <c r="B18"/>
  <c r="B14" l="1"/>
  <c r="B10" s="1"/>
  <c r="B40"/>
  <c r="B17"/>
  <c r="C18"/>
  <c r="B42"/>
  <c r="B24" l="1"/>
  <c r="C28" s="1"/>
  <c r="C40"/>
  <c r="C44" s="1"/>
  <c r="B44"/>
  <c r="B26" l="1"/>
  <c r="B28"/>
  <c r="C29"/>
  <c r="D40"/>
  <c r="D44" s="1"/>
  <c r="E40" l="1"/>
  <c r="E44" s="1"/>
  <c r="B46"/>
  <c r="F40" l="1"/>
  <c r="F44" s="1"/>
  <c r="C46" l="1"/>
  <c r="D46" l="1"/>
  <c r="E46" l="1"/>
  <c r="F46" l="1"/>
  <c r="G46" s="1"/>
</calcChain>
</file>

<file path=xl/comments1.xml><?xml version="1.0" encoding="utf-8"?>
<comments xmlns="http://schemas.openxmlformats.org/spreadsheetml/2006/main">
  <authors>
    <author>Miguel</author>
  </authors>
  <commentList>
    <comment ref="D6" authorId="0">
      <text>
        <r>
          <rPr>
            <b/>
            <sz val="8"/>
            <color indexed="81"/>
            <rFont val="Tahoma"/>
            <family val="2"/>
          </rPr>
          <t>Miguel:</t>
        </r>
        <r>
          <rPr>
            <sz val="8"/>
            <color indexed="81"/>
            <rFont val="Tahoma"/>
            <family val="2"/>
          </rPr>
          <t xml:space="preserve">
Los terrenos NO se pueden amortizar legalmente.</t>
        </r>
      </text>
    </comment>
    <comment ref="E6" authorId="0">
      <text>
        <r>
          <rPr>
            <b/>
            <sz val="8"/>
            <color indexed="81"/>
            <rFont val="Tahoma"/>
            <family val="2"/>
          </rPr>
          <t>Miguel:</t>
        </r>
        <r>
          <rPr>
            <sz val="8"/>
            <color indexed="81"/>
            <rFont val="Tahoma"/>
            <family val="2"/>
          </rPr>
          <t xml:space="preserve">
Los terrenos NO se pueden amortizar legalmente.</t>
        </r>
      </text>
    </comment>
  </commentList>
</comments>
</file>

<file path=xl/comments2.xml><?xml version="1.0" encoding="utf-8"?>
<comments xmlns="http://schemas.openxmlformats.org/spreadsheetml/2006/main">
  <authors>
    <author>Miguel Martínez</author>
    <author>Miguel</author>
  </authors>
  <commentList>
    <comment ref="A7" authorId="0">
      <text>
        <r>
          <rPr>
            <b/>
            <sz val="10"/>
            <color indexed="81"/>
            <rFont val="Tahoma"/>
            <family val="2"/>
          </rPr>
          <t>Miguel Martínez:</t>
        </r>
        <r>
          <rPr>
            <sz val="10"/>
            <color indexed="81"/>
            <rFont val="Tahoma"/>
            <family val="2"/>
          </rPr>
          <t xml:space="preserve">
Los gastos de Constitución NO son amortizables y aparecerán con signo negativo en el Patrimonio Neto de la empresa, minusvalorándo las reservas.</t>
        </r>
      </text>
    </comment>
    <comment ref="B8" authorId="1">
      <text>
        <r>
          <rPr>
            <b/>
            <sz val="8"/>
            <color indexed="81"/>
            <rFont val="Tahoma"/>
            <family val="2"/>
          </rPr>
          <t xml:space="preserve">MMP: </t>
        </r>
        <r>
          <rPr>
            <sz val="8"/>
            <color indexed="81"/>
            <rFont val="Tahoma"/>
            <family val="2"/>
          </rPr>
          <t xml:space="preserve"> Valores por defecto para sociedades mercantiles. Se pueden modificar.</t>
        </r>
        <r>
          <rPr>
            <sz val="8"/>
            <color indexed="81"/>
            <rFont val="Tahoma"/>
            <family val="2"/>
          </rPr>
          <t xml:space="preserve">
</t>
        </r>
      </text>
    </comment>
    <comment ref="C11" authorId="1">
      <text>
        <r>
          <rPr>
            <b/>
            <sz val="8"/>
            <color indexed="81"/>
            <rFont val="Tahoma"/>
            <family val="2"/>
          </rPr>
          <t>Miguel:</t>
        </r>
        <r>
          <rPr>
            <sz val="8"/>
            <color indexed="81"/>
            <rFont val="Tahoma"/>
            <family val="2"/>
          </rPr>
          <t xml:space="preserve">
En función de las inversiones (dependiendo de las que sean) y de cómo se financien</t>
        </r>
      </text>
    </comment>
    <comment ref="A14" authorId="0">
      <text>
        <r>
          <rPr>
            <b/>
            <sz val="10"/>
            <color indexed="81"/>
            <rFont val="Tahoma"/>
            <family val="2"/>
          </rPr>
          <t>Miguel Martínez:</t>
        </r>
        <r>
          <rPr>
            <sz val="10"/>
            <color indexed="81"/>
            <rFont val="Tahoma"/>
            <family val="2"/>
          </rPr>
          <t xml:space="preserve">
Los gastos de establecimiento (primero o sucesivas ampliaciones) se imputarán en el año en el que se produzcan sin necesidad de ser amortizados (PGC Pymes)</t>
        </r>
      </text>
    </comment>
  </commentList>
</comments>
</file>

<file path=xl/comments3.xml><?xml version="1.0" encoding="utf-8"?>
<comments xmlns="http://schemas.openxmlformats.org/spreadsheetml/2006/main">
  <authors>
    <author>Miguel</author>
  </authors>
  <commentList>
    <comment ref="E11" authorId="0">
      <text>
        <r>
          <rPr>
            <sz val="10"/>
            <color indexed="81"/>
            <rFont val="Tahoma"/>
            <family val="2"/>
          </rPr>
          <t xml:space="preserve">Porcentaje que se aporta en especie, y por tanto NO sujeto a IVA.
 El resto se considera comprado, y por tanto sujeto a IVA
</t>
        </r>
      </text>
    </comment>
    <comment ref="E12" authorId="0">
      <text>
        <r>
          <rPr>
            <sz val="10"/>
            <color indexed="81"/>
            <rFont val="Tahoma"/>
            <family val="2"/>
          </rPr>
          <t xml:space="preserve">Porcentaje que se aporta en especie, y por tanto NO sujeto a IVA.
 El resto se considera comprado, y por tanto sujeto a IVA
</t>
        </r>
      </text>
    </comment>
    <comment ref="E13" authorId="0">
      <text>
        <r>
          <rPr>
            <sz val="10"/>
            <color indexed="81"/>
            <rFont val="Tahoma"/>
            <family val="2"/>
          </rPr>
          <t xml:space="preserve">Porcentaje que se aporta en especie, y por tanto NO sujeto a IVA.
 El resto se considera comprado, y por tanto sujeto a IVA
</t>
        </r>
      </text>
    </comment>
    <comment ref="A37" authorId="0">
      <text>
        <r>
          <rPr>
            <b/>
            <sz val="8"/>
            <color indexed="81"/>
            <rFont val="Tahoma"/>
            <family val="2"/>
          </rPr>
          <t>Miguel:</t>
        </r>
        <r>
          <rPr>
            <sz val="8"/>
            <color indexed="81"/>
            <rFont val="Tahoma"/>
            <family val="2"/>
          </rPr>
          <t xml:space="preserve">
</t>
        </r>
        <r>
          <rPr>
            <sz val="11"/>
            <color indexed="81"/>
            <rFont val="Tahoma"/>
            <family val="2"/>
          </rPr>
          <t>Los nombres de los aprovisionamientos se pueden modificar si se quiere</t>
        </r>
      </text>
    </comment>
    <comment ref="C37" authorId="0">
      <text>
        <r>
          <rPr>
            <b/>
            <sz val="11"/>
            <color indexed="81"/>
            <rFont val="Tahoma"/>
            <family val="2"/>
          </rPr>
          <t>Miguel:</t>
        </r>
        <r>
          <rPr>
            <sz val="11"/>
            <color indexed="81"/>
            <rFont val="Tahoma"/>
            <family val="2"/>
          </rPr>
          <t xml:space="preserve">
   Los incrementos de almacén están por defecto prorrateados de forma proporcional a los incrementos de ventas interanuales, y dentro de cada año a la composición del almacén inicial.
    En el caso del primer año (año 1) se calculan en función de las ventas mensuales medias del año anterior (año 0) en el caso de que el mes de inicio no sea enero del primer año.</t>
        </r>
      </text>
    </comment>
    <comment ref="B44" authorId="0">
      <text>
        <r>
          <rPr>
            <b/>
            <sz val="11"/>
            <color indexed="81"/>
            <rFont val="Tahoma"/>
            <family val="2"/>
          </rPr>
          <t>Miguel:</t>
        </r>
        <r>
          <rPr>
            <sz val="11"/>
            <color indexed="81"/>
            <rFont val="Tahoma"/>
            <family val="2"/>
          </rPr>
          <t xml:space="preserve">
   Las inversiones en tesorería no se consideran porque se utilizan para cuadrar los balances calculándose por diferencia, es decir, los excesos de financiación se colocan en la tesorería inicial del ejercicio correspondiente.</t>
        </r>
      </text>
    </comment>
  </commentList>
</comments>
</file>

<file path=xl/sharedStrings.xml><?xml version="1.0" encoding="utf-8"?>
<sst xmlns="http://schemas.openxmlformats.org/spreadsheetml/2006/main" count="143" uniqueCount="94">
  <si>
    <t>Inmovilizado Inmaterial</t>
  </si>
  <si>
    <t>Certificaciones, homologac¡ones</t>
  </si>
  <si>
    <t>Patentes, marcas o similares</t>
  </si>
  <si>
    <t>Inversiones I+D+I</t>
  </si>
  <si>
    <t>Software y Desarrollos Web</t>
  </si>
  <si>
    <t>% especie</t>
  </si>
  <si>
    <t>amort. previa</t>
  </si>
  <si>
    <t>plazo</t>
  </si>
  <si>
    <t>antigüedad</t>
  </si>
  <si>
    <t>Importe</t>
  </si>
  <si>
    <t>Inmovilizado Intangible</t>
  </si>
  <si>
    <t>Otro Inmovilizado Material</t>
  </si>
  <si>
    <t>Derechos de traspaso</t>
  </si>
  <si>
    <t>otros activos No Corrientes necesarios</t>
  </si>
  <si>
    <t>Equipos Tratamiento Información</t>
  </si>
  <si>
    <t>Centralitas, enrutadores, red local</t>
  </si>
  <si>
    <t>Impresoras y fotocopiadoras</t>
  </si>
  <si>
    <t>Terminales Punto de Venta</t>
  </si>
  <si>
    <t>Ordenadores</t>
  </si>
  <si>
    <t>Equipos informáticos</t>
  </si>
  <si>
    <t>Elementos de transporte</t>
  </si>
  <si>
    <t>Otros vehículos</t>
  </si>
  <si>
    <t>Vehículos industriales</t>
  </si>
  <si>
    <t>Vehículos</t>
  </si>
  <si>
    <t>Mobiliario</t>
  </si>
  <si>
    <t>Otro mobiliario</t>
  </si>
  <si>
    <t>Estanterías almacén, expositores</t>
  </si>
  <si>
    <t>Mobiliario oficina</t>
  </si>
  <si>
    <t>Utillaje y Herramienta</t>
  </si>
  <si>
    <t>Utiles de fabricación</t>
  </si>
  <si>
    <t>Herramientas de mano</t>
  </si>
  <si>
    <t>Utillaje, Herramientas, ...</t>
  </si>
  <si>
    <t>Maquinaria</t>
  </si>
  <si>
    <t>Máquina</t>
  </si>
  <si>
    <t>máquina</t>
  </si>
  <si>
    <t>Instalaciones</t>
  </si>
  <si>
    <t>Alarmas e instalaciones de seguridad</t>
  </si>
  <si>
    <t>Instalación contraincendios</t>
  </si>
  <si>
    <t>Telecomunicaciones</t>
  </si>
  <si>
    <t>Agua y saneamiento</t>
  </si>
  <si>
    <t>Instalación Eléctrica e Iluminación</t>
  </si>
  <si>
    <t>Instalaciones generales</t>
  </si>
  <si>
    <t>Aport. Capital</t>
  </si>
  <si>
    <t>Terrenos y Edificaciones</t>
  </si>
  <si>
    <t>Obras de Reforma / Adecuación local</t>
  </si>
  <si>
    <t>Total valor obra construida</t>
  </si>
  <si>
    <t>Terrenos y solares</t>
  </si>
  <si>
    <t>% Aport. especie</t>
  </si>
  <si>
    <t>Aportado en Especie</t>
  </si>
  <si>
    <t>amort.
previa</t>
  </si>
  <si>
    <t>plazo
amort.</t>
  </si>
  <si>
    <t>Años
antigüedad</t>
  </si>
  <si>
    <t>Elementos de Activo No Corriente</t>
  </si>
  <si>
    <t>Inversiones Iniciales en Activos No Corrientes</t>
  </si>
  <si>
    <t>Nota:   Los gastos de Establecimiento se imputan totalmente a la cuenta de resultados del año correspondiente.</t>
  </si>
  <si>
    <t>Nota:   Los gastos de Constitución NO afectan a la cuenta de resultados; van con signo negativo al pasivo del Balance</t>
  </si>
  <si>
    <t>Inmovilizado Financiero L. P.</t>
  </si>
  <si>
    <t>otras fianzas</t>
  </si>
  <si>
    <t>Fianzas de locales alquilados</t>
  </si>
  <si>
    <t>Inmovilizados Financieros Largo Plazo</t>
  </si>
  <si>
    <t>Gastos de Establecimiento</t>
  </si>
  <si>
    <r>
      <t xml:space="preserve">Otros gastos de </t>
    </r>
    <r>
      <rPr>
        <sz val="10"/>
        <rFont val="Tahoma"/>
        <family val="2"/>
      </rPr>
      <t>establecimiento</t>
    </r>
  </si>
  <si>
    <t>Desarrollo de página / portal Web</t>
  </si>
  <si>
    <t>Publicidad de lanzamiento</t>
  </si>
  <si>
    <t>Tasas de apertura</t>
  </si>
  <si>
    <t>Proyectos, visados, Licencias</t>
  </si>
  <si>
    <t>Gastos de Constitución</t>
  </si>
  <si>
    <t>ITP (Imp. Transmisiones Patrimoniales)</t>
  </si>
  <si>
    <t>Registro Mercantil, Publicación BORME</t>
  </si>
  <si>
    <t>Certificado Negativo del nombre</t>
  </si>
  <si>
    <t>Notaría</t>
  </si>
  <si>
    <t>Gastos Iniciales y de Establecimiento</t>
  </si>
  <si>
    <t>Tesorerías / (Déficits)</t>
  </si>
  <si>
    <t>Totales</t>
  </si>
  <si>
    <t>Otros activos corrientes</t>
  </si>
  <si>
    <t>Productos en curso</t>
  </si>
  <si>
    <t>otros aprovisionamientos</t>
  </si>
  <si>
    <t>mercaderías</t>
  </si>
  <si>
    <t>materias primas</t>
  </si>
  <si>
    <t>Almacén - Existencias</t>
  </si>
  <si>
    <t>Fianzas constituidas a Corto Plazo</t>
  </si>
  <si>
    <t>INVERSIONES ADICIONALES EN ACTIVOS CORRIENTES</t>
  </si>
  <si>
    <t>Total Inv. Inicial Act. Corrientes</t>
  </si>
  <si>
    <t>Tesorería inicial / Disponible</t>
  </si>
  <si>
    <t>cobros pendientes de clientes</t>
  </si>
  <si>
    <t>H.P. Retenciones a cuenta IRPF</t>
  </si>
  <si>
    <t>Realizable</t>
  </si>
  <si>
    <t>Almacén final del ejercicio anterior</t>
  </si>
  <si>
    <t>Productos en curso al inicio del año 0</t>
  </si>
  <si>
    <t>Ap. Especie</t>
  </si>
  <si>
    <t>Finazas constituidas corto plazo</t>
  </si>
  <si>
    <t>Inmovilizado financiero Corto Plazo</t>
  </si>
  <si>
    <t>INVERSIONES INICIALES EN ACTIVOS CORRIENTES</t>
  </si>
  <si>
    <t>Inversiones en Activos Corrientes</t>
  </si>
</sst>
</file>

<file path=xl/styles.xml><?xml version="1.0" encoding="utf-8"?>
<styleSheet xmlns="http://schemas.openxmlformats.org/spreadsheetml/2006/main">
  <numFmts count="11">
    <numFmt numFmtId="164" formatCode="#,##0_*"/>
    <numFmt numFmtId="165" formatCode="#,##0_*;;\-\ \ _*"/>
    <numFmt numFmtId="166" formatCode="#,##0_*;;\-\ \ \ _*"/>
    <numFmt numFmtId="167" formatCode="#,##0.00;;\-"/>
    <numFmt numFmtId="168" formatCode="0.00%;;\-\ \ \ _*"/>
    <numFmt numFmtId="169" formatCode="_-* #,##0.00\ [$€]_-;\-* #,##0.00\ [$€]_-;_-* &quot;-&quot;??\ [$€]_-;_-@_-"/>
    <numFmt numFmtId="171" formatCode="\ #,##0\ \ _*;\(\ #,##0\ \)\ _*;\-\ \ \ \ _*"/>
    <numFmt numFmtId="172" formatCode="#,##0\ _*;;\-\ \ \ _*"/>
    <numFmt numFmtId="173" formatCode="#,##0_*;[Red]\(\ #,##0\ \)_*"/>
    <numFmt numFmtId="174" formatCode="0.0%;;\-\ \ \ _*"/>
    <numFmt numFmtId="175" formatCode="0%;;\-\ _*"/>
  </numFmts>
  <fonts count="33">
    <font>
      <sz val="11"/>
      <color theme="1"/>
      <name val="Calibri"/>
      <family val="2"/>
      <scheme val="minor"/>
    </font>
    <font>
      <sz val="12"/>
      <name val="Times New Roman"/>
      <family val="1"/>
    </font>
    <font>
      <sz val="12"/>
      <name val="Tahoma"/>
      <family val="2"/>
    </font>
    <font>
      <sz val="10"/>
      <name val="Arial"/>
      <family val="2"/>
    </font>
    <font>
      <sz val="10"/>
      <name val="Tahoma"/>
      <family val="2"/>
    </font>
    <font>
      <sz val="10"/>
      <color indexed="9"/>
      <name val="Tahoma"/>
      <family val="2"/>
    </font>
    <font>
      <b/>
      <sz val="10"/>
      <name val="Tahoma"/>
      <family val="2"/>
    </font>
    <font>
      <b/>
      <sz val="12"/>
      <color indexed="10"/>
      <name val="Times New Roman"/>
      <family val="1"/>
    </font>
    <font>
      <b/>
      <sz val="8"/>
      <name val="Tahoma"/>
      <family val="2"/>
    </font>
    <font>
      <b/>
      <sz val="7"/>
      <name val="Tahoma"/>
      <family val="2"/>
    </font>
    <font>
      <b/>
      <sz val="9"/>
      <name val="Tahoma"/>
      <family val="2"/>
    </font>
    <font>
      <b/>
      <sz val="9.5"/>
      <name val="Tahoma"/>
      <family val="2"/>
    </font>
    <font>
      <sz val="9"/>
      <name val="Tahoma"/>
      <family val="2"/>
    </font>
    <font>
      <b/>
      <sz val="8.5"/>
      <name val="Tahoma"/>
      <family val="2"/>
    </font>
    <font>
      <sz val="18"/>
      <name val="Tahoma"/>
      <family val="2"/>
    </font>
    <font>
      <b/>
      <sz val="8"/>
      <color indexed="81"/>
      <name val="Tahoma"/>
      <family val="2"/>
    </font>
    <font>
      <sz val="8"/>
      <color indexed="81"/>
      <name val="Tahoma"/>
      <family val="2"/>
    </font>
    <font>
      <sz val="12"/>
      <color indexed="9"/>
      <name val="Times New Roman"/>
      <family val="1"/>
    </font>
    <font>
      <b/>
      <sz val="11"/>
      <name val="Tahoma"/>
      <family val="2"/>
    </font>
    <font>
      <b/>
      <sz val="10"/>
      <color indexed="81"/>
      <name val="Tahoma"/>
      <family val="2"/>
    </font>
    <font>
      <sz val="10"/>
      <color indexed="81"/>
      <name val="Tahoma"/>
      <family val="2"/>
    </font>
    <font>
      <sz val="12"/>
      <color indexed="9"/>
      <name val="Tahoma"/>
      <family val="2"/>
    </font>
    <font>
      <b/>
      <sz val="11"/>
      <color indexed="9"/>
      <name val="Tahoma"/>
      <family val="2"/>
    </font>
    <font>
      <b/>
      <sz val="12"/>
      <name val="Tahoma"/>
      <family val="2"/>
    </font>
    <font>
      <b/>
      <sz val="16"/>
      <name val="Tahoma"/>
      <family val="2"/>
    </font>
    <font>
      <sz val="20"/>
      <name val="Tahoma"/>
      <family val="2"/>
    </font>
    <font>
      <b/>
      <sz val="14"/>
      <color indexed="10"/>
      <name val="Tahoma"/>
      <family val="2"/>
    </font>
    <font>
      <b/>
      <sz val="12"/>
      <color indexed="10"/>
      <name val="Tahoma"/>
      <family val="2"/>
    </font>
    <font>
      <sz val="16"/>
      <name val="Tahoma"/>
      <family val="2"/>
    </font>
    <font>
      <b/>
      <sz val="20"/>
      <name val="Tahoma"/>
      <family val="2"/>
    </font>
    <font>
      <sz val="22"/>
      <name val="Tahoma"/>
      <family val="2"/>
    </font>
    <font>
      <b/>
      <sz val="11"/>
      <color indexed="81"/>
      <name val="Tahoma"/>
      <family val="2"/>
    </font>
    <font>
      <sz val="11"/>
      <color indexed="81"/>
      <name val="Tahoma"/>
      <family val="2"/>
    </font>
  </fonts>
  <fills count="4">
    <fill>
      <patternFill patternType="none"/>
    </fill>
    <fill>
      <patternFill patternType="gray125"/>
    </fill>
    <fill>
      <patternFill patternType="solid">
        <fgColor indexed="47"/>
        <bgColor indexed="64"/>
      </patternFill>
    </fill>
    <fill>
      <patternFill patternType="solid">
        <fgColor indexed="42"/>
        <bgColor indexed="64"/>
      </patternFill>
    </fill>
  </fills>
  <borders count="67">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top style="medium">
        <color indexed="64"/>
      </top>
      <bottom style="thin">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top/>
      <bottom/>
      <diagonal/>
    </border>
    <border>
      <left/>
      <right style="thick">
        <color indexed="64"/>
      </right>
      <top style="thick">
        <color indexed="64"/>
      </top>
      <bottom style="thick">
        <color indexed="64"/>
      </bottom>
      <diagonal/>
    </border>
    <border>
      <left/>
      <right style="double">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ck">
        <color indexed="64"/>
      </left>
      <right style="medium">
        <color indexed="64"/>
      </right>
      <top style="thick">
        <color indexed="64"/>
      </top>
      <bottom style="medium">
        <color indexed="64"/>
      </bottom>
      <diagonal/>
    </border>
  </borders>
  <cellStyleXfs count="5">
    <xf numFmtId="0" fontId="0" fillId="0" borderId="0"/>
    <xf numFmtId="0" fontId="1" fillId="0" borderId="0" applyProtection="0"/>
    <xf numFmtId="9" fontId="3" fillId="0" borderId="0" applyFont="0" applyFill="0" applyBorder="0" applyAlignment="0" applyProtection="0"/>
    <xf numFmtId="169" fontId="1" fillId="0" borderId="0" applyFont="0" applyFill="0" applyBorder="0" applyAlignment="0" applyProtection="0"/>
    <xf numFmtId="165" fontId="3" fillId="0" borderId="0" applyFont="0" applyFill="0" applyBorder="0" applyAlignment="0" applyProtection="0"/>
  </cellStyleXfs>
  <cellXfs count="233">
    <xf numFmtId="0" fontId="0" fillId="0" borderId="0" xfId="0"/>
    <xf numFmtId="0" fontId="1" fillId="0" borderId="0" xfId="1"/>
    <xf numFmtId="0" fontId="1" fillId="0" borderId="0" xfId="1" applyFill="1" applyBorder="1"/>
    <xf numFmtId="0" fontId="1" fillId="0" borderId="0" xfId="1" applyFill="1" applyProtection="1"/>
    <xf numFmtId="0" fontId="1" fillId="0" borderId="0" xfId="1" applyFill="1"/>
    <xf numFmtId="0" fontId="1" fillId="0" borderId="0" xfId="1" applyProtection="1"/>
    <xf numFmtId="0" fontId="2" fillId="0" borderId="0" xfId="1" applyFont="1" applyFill="1" applyBorder="1" applyProtection="1"/>
    <xf numFmtId="3" fontId="2" fillId="0" borderId="0" xfId="1" applyNumberFormat="1" applyFont="1" applyFill="1" applyBorder="1" applyAlignment="1" applyProtection="1">
      <alignment horizontal="right"/>
    </xf>
    <xf numFmtId="9" fontId="2" fillId="0" borderId="0" xfId="2" applyFont="1" applyFill="1" applyBorder="1" applyProtection="1"/>
    <xf numFmtId="0" fontId="1" fillId="0" borderId="0" xfId="1" applyAlignment="1" applyProtection="1">
      <alignment horizontal="right"/>
    </xf>
    <xf numFmtId="164" fontId="4" fillId="0" borderId="0" xfId="1" applyNumberFormat="1" applyFont="1" applyFill="1" applyBorder="1"/>
    <xf numFmtId="164" fontId="4" fillId="0" borderId="0" xfId="1" applyNumberFormat="1" applyFont="1" applyFill="1" applyBorder="1" applyProtection="1"/>
    <xf numFmtId="164" fontId="4" fillId="0" borderId="0" xfId="1" applyNumberFormat="1" applyFont="1" applyFill="1" applyBorder="1" applyAlignment="1" applyProtection="1">
      <alignment horizontal="right"/>
      <protection locked="0"/>
    </xf>
    <xf numFmtId="164" fontId="4" fillId="0" borderId="0" xfId="1" applyNumberFormat="1" applyFont="1" applyFill="1" applyBorder="1" applyAlignment="1" applyProtection="1">
      <alignment horizontal="right"/>
    </xf>
    <xf numFmtId="0" fontId="4" fillId="0" borderId="0" xfId="1" applyFont="1" applyFill="1" applyBorder="1"/>
    <xf numFmtId="0" fontId="4" fillId="0" borderId="0" xfId="1" applyFont="1" applyFill="1" applyBorder="1" applyProtection="1"/>
    <xf numFmtId="165" fontId="5" fillId="0" borderId="0" xfId="1" applyNumberFormat="1" applyFont="1" applyFill="1" applyBorder="1" applyProtection="1"/>
    <xf numFmtId="10" fontId="4" fillId="0" borderId="1" xfId="2" applyNumberFormat="1" applyFont="1" applyBorder="1" applyAlignment="1">
      <alignment horizontal="center"/>
    </xf>
    <xf numFmtId="166" fontId="4" fillId="0" borderId="2" xfId="1" applyNumberFormat="1" applyFont="1" applyBorder="1" applyAlignment="1"/>
    <xf numFmtId="166" fontId="4" fillId="0" borderId="3" xfId="1" applyNumberFormat="1" applyFont="1" applyBorder="1" applyAlignment="1"/>
    <xf numFmtId="166" fontId="6" fillId="0" borderId="2" xfId="1" applyNumberFormat="1" applyFont="1" applyBorder="1" applyAlignment="1" applyProtection="1"/>
    <xf numFmtId="166" fontId="6" fillId="0" borderId="1" xfId="1" applyNumberFormat="1" applyFont="1" applyFill="1" applyBorder="1" applyProtection="1"/>
    <xf numFmtId="0" fontId="6" fillId="0" borderId="4" xfId="1" applyFont="1" applyBorder="1" applyAlignment="1">
      <alignment horizontal="center"/>
    </xf>
    <xf numFmtId="167" fontId="6" fillId="0" borderId="5" xfId="1" applyNumberFormat="1" applyFont="1" applyBorder="1" applyAlignment="1" applyProtection="1">
      <alignment horizontal="center"/>
    </xf>
    <xf numFmtId="164" fontId="6" fillId="0" borderId="2" xfId="1" applyNumberFormat="1" applyFont="1" applyBorder="1"/>
    <xf numFmtId="0" fontId="6" fillId="0" borderId="2" xfId="1" applyFont="1" applyFill="1" applyBorder="1" applyAlignment="1" applyProtection="1">
      <alignment horizontal="right" indent="2"/>
    </xf>
    <xf numFmtId="0" fontId="7" fillId="0" borderId="0" xfId="1" applyFont="1" applyAlignment="1">
      <alignment horizontal="left" indent="1"/>
    </xf>
    <xf numFmtId="168" fontId="4" fillId="0" borderId="6" xfId="2" applyNumberFormat="1" applyFont="1" applyBorder="1" applyAlignment="1">
      <alignment horizontal="center"/>
    </xf>
    <xf numFmtId="166" fontId="4" fillId="2" borderId="7" xfId="1" applyNumberFormat="1" applyFont="1" applyFill="1" applyBorder="1" applyAlignment="1" applyProtection="1">
      <protection locked="0"/>
    </xf>
    <xf numFmtId="166" fontId="4" fillId="0" borderId="3" xfId="1" applyNumberFormat="1" applyFont="1" applyFill="1" applyBorder="1" applyAlignment="1" applyProtection="1">
      <protection locked="0"/>
    </xf>
    <xf numFmtId="166" fontId="4" fillId="0" borderId="8" xfId="1" applyNumberFormat="1" applyFont="1" applyFill="1" applyBorder="1" applyAlignment="1" applyProtection="1"/>
    <xf numFmtId="166" fontId="4" fillId="0" borderId="6" xfId="1" applyNumberFormat="1" applyFont="1" applyFill="1" applyBorder="1" applyAlignment="1" applyProtection="1">
      <alignment horizontal="right"/>
    </xf>
    <xf numFmtId="3" fontId="4" fillId="2" borderId="9" xfId="1" applyNumberFormat="1" applyFont="1" applyFill="1" applyBorder="1" applyAlignment="1" applyProtection="1">
      <alignment horizontal="center"/>
      <protection locked="0"/>
    </xf>
    <xf numFmtId="167" fontId="4" fillId="2" borderId="7" xfId="1" applyNumberFormat="1" applyFont="1" applyFill="1" applyBorder="1" applyAlignment="1" applyProtection="1">
      <alignment horizontal="right" indent="2"/>
      <protection locked="0"/>
    </xf>
    <xf numFmtId="164" fontId="4" fillId="2" borderId="7" xfId="1" applyNumberFormat="1" applyFont="1" applyFill="1" applyBorder="1" applyProtection="1">
      <protection locked="0"/>
    </xf>
    <xf numFmtId="0" fontId="4" fillId="0" borderId="7" xfId="1" applyFont="1" applyFill="1" applyBorder="1" applyAlignment="1" applyProtection="1">
      <alignment horizontal="left" indent="4"/>
      <protection locked="0"/>
    </xf>
    <xf numFmtId="166" fontId="4" fillId="0" borderId="10" xfId="1" applyNumberFormat="1" applyFont="1" applyFill="1" applyBorder="1" applyAlignment="1" applyProtection="1">
      <alignment horizontal="right"/>
    </xf>
    <xf numFmtId="3" fontId="4" fillId="2" borderId="11" xfId="1" applyNumberFormat="1" applyFont="1" applyFill="1" applyBorder="1" applyAlignment="1" applyProtection="1">
      <alignment horizontal="center"/>
      <protection locked="0"/>
    </xf>
    <xf numFmtId="167" fontId="4" fillId="2" borderId="12" xfId="1" applyNumberFormat="1" applyFont="1" applyFill="1" applyBorder="1" applyAlignment="1" applyProtection="1">
      <alignment horizontal="right" indent="2"/>
      <protection locked="0"/>
    </xf>
    <xf numFmtId="164" fontId="4" fillId="2" borderId="12" xfId="1" applyNumberFormat="1" applyFont="1" applyFill="1" applyBorder="1" applyProtection="1">
      <protection locked="0"/>
    </xf>
    <xf numFmtId="0" fontId="8" fillId="0" borderId="13" xfId="1" applyFont="1" applyBorder="1" applyAlignment="1">
      <alignment horizontal="center" wrapText="1"/>
    </xf>
    <xf numFmtId="0" fontId="8" fillId="0" borderId="14" xfId="1" applyFont="1" applyBorder="1" applyAlignment="1">
      <alignment horizontal="center" shrinkToFit="1"/>
    </xf>
    <xf numFmtId="0" fontId="8" fillId="0" borderId="3" xfId="1" applyFont="1" applyBorder="1" applyAlignment="1">
      <alignment horizontal="center" wrapText="1"/>
    </xf>
    <xf numFmtId="0" fontId="8" fillId="0" borderId="15" xfId="1" applyFont="1" applyBorder="1" applyAlignment="1" applyProtection="1">
      <alignment horizontal="center" wrapText="1"/>
    </xf>
    <xf numFmtId="0" fontId="9" fillId="0" borderId="13" xfId="1" applyFont="1" applyFill="1" applyBorder="1" applyAlignment="1" applyProtection="1">
      <alignment horizontal="center" wrapText="1"/>
    </xf>
    <xf numFmtId="0" fontId="8" fillId="0" borderId="16"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6" fillId="0" borderId="14" xfId="1" applyFont="1" applyFill="1" applyBorder="1" applyAlignment="1" applyProtection="1">
      <alignment horizontal="left" indent="2"/>
    </xf>
    <xf numFmtId="0" fontId="4" fillId="0" borderId="0" xfId="1" applyFont="1" applyFill="1"/>
    <xf numFmtId="0" fontId="4" fillId="0" borderId="0" xfId="1" applyFont="1" applyFill="1" applyProtection="1"/>
    <xf numFmtId="0" fontId="4" fillId="0" borderId="0" xfId="1" applyFont="1"/>
    <xf numFmtId="0" fontId="4" fillId="0" borderId="17" xfId="1" applyFont="1" applyBorder="1"/>
    <xf numFmtId="0" fontId="4" fillId="0" borderId="17" xfId="1" applyFont="1" applyFill="1" applyBorder="1" applyAlignment="1" applyProtection="1">
      <alignment horizontal="left" indent="2"/>
    </xf>
    <xf numFmtId="0" fontId="4" fillId="0" borderId="0" xfId="1" applyFont="1" applyAlignment="1">
      <alignment horizontal="center"/>
    </xf>
    <xf numFmtId="0" fontId="6" fillId="0" borderId="2" xfId="1" applyFont="1" applyFill="1" applyBorder="1" applyAlignment="1" applyProtection="1">
      <alignment horizontal="right" indent="4"/>
    </xf>
    <xf numFmtId="168" fontId="4" fillId="0" borderId="10" xfId="2" applyNumberFormat="1" applyFont="1" applyBorder="1" applyAlignment="1">
      <alignment horizontal="center"/>
    </xf>
    <xf numFmtId="166" fontId="4" fillId="2" borderId="12" xfId="1" applyNumberFormat="1" applyFont="1" applyFill="1" applyBorder="1" applyAlignment="1" applyProtection="1">
      <protection locked="0"/>
    </xf>
    <xf numFmtId="166" fontId="4" fillId="0" borderId="18" xfId="1" applyNumberFormat="1" applyFont="1" applyFill="1" applyBorder="1" applyAlignment="1" applyProtection="1"/>
    <xf numFmtId="166" fontId="4" fillId="0" borderId="2" xfId="1" applyNumberFormat="1" applyFont="1" applyBorder="1"/>
    <xf numFmtId="166" fontId="4" fillId="0" borderId="3" xfId="1" applyNumberFormat="1" applyFont="1" applyBorder="1"/>
    <xf numFmtId="166" fontId="6" fillId="0" borderId="2" xfId="1" applyNumberFormat="1" applyFont="1" applyBorder="1" applyProtection="1"/>
    <xf numFmtId="166" fontId="4" fillId="0" borderId="3" xfId="1" applyNumberFormat="1" applyFont="1" applyFill="1" applyBorder="1" applyAlignment="1" applyProtection="1">
      <alignment horizontal="right"/>
      <protection locked="0"/>
    </xf>
    <xf numFmtId="166" fontId="4" fillId="0" borderId="8" xfId="1" applyNumberFormat="1" applyFont="1" applyFill="1" applyBorder="1" applyAlignment="1" applyProtection="1">
      <alignment horizontal="right"/>
    </xf>
    <xf numFmtId="166" fontId="4" fillId="0" borderId="18" xfId="1" applyNumberFormat="1" applyFont="1" applyFill="1" applyBorder="1" applyAlignment="1" applyProtection="1">
      <alignment horizontal="right"/>
    </xf>
    <xf numFmtId="165" fontId="4" fillId="0" borderId="2" xfId="1" applyNumberFormat="1" applyFont="1" applyBorder="1"/>
    <xf numFmtId="165" fontId="4" fillId="0" borderId="3" xfId="1" applyNumberFormat="1" applyFont="1" applyFill="1" applyBorder="1"/>
    <xf numFmtId="165" fontId="6" fillId="0" borderId="19" xfId="1" applyNumberFormat="1" applyFont="1" applyFill="1" applyBorder="1" applyProtection="1"/>
    <xf numFmtId="167" fontId="6" fillId="0" borderId="5" xfId="1" applyNumberFormat="1" applyFont="1" applyBorder="1" applyAlignment="1">
      <alignment horizontal="center"/>
    </xf>
    <xf numFmtId="165" fontId="4" fillId="2" borderId="7" xfId="1" applyNumberFormat="1" applyFont="1" applyFill="1" applyBorder="1" applyAlignment="1" applyProtection="1">
      <protection locked="0"/>
    </xf>
    <xf numFmtId="165" fontId="4" fillId="0" borderId="3" xfId="1" applyNumberFormat="1" applyFont="1" applyFill="1" applyBorder="1" applyAlignment="1" applyProtection="1">
      <alignment horizontal="right"/>
      <protection locked="0"/>
    </xf>
    <xf numFmtId="165" fontId="4" fillId="0" borderId="8" xfId="1" applyNumberFormat="1" applyFont="1" applyFill="1" applyBorder="1" applyAlignment="1" applyProtection="1">
      <alignment horizontal="right"/>
    </xf>
    <xf numFmtId="165" fontId="4" fillId="2" borderId="12" xfId="1" applyNumberFormat="1" applyFont="1" applyFill="1" applyBorder="1" applyAlignment="1" applyProtection="1">
      <protection locked="0"/>
    </xf>
    <xf numFmtId="165" fontId="4" fillId="0" borderId="18" xfId="1" applyNumberFormat="1" applyFont="1" applyFill="1" applyBorder="1" applyAlignment="1" applyProtection="1">
      <alignment horizontal="right"/>
    </xf>
    <xf numFmtId="9" fontId="6" fillId="1" borderId="10" xfId="2" applyFont="1" applyFill="1" applyBorder="1" applyAlignment="1" applyProtection="1">
      <alignment horizontal="right"/>
    </xf>
    <xf numFmtId="9" fontId="6" fillId="1" borderId="11" xfId="2" applyFont="1" applyFill="1" applyBorder="1" applyAlignment="1" applyProtection="1">
      <alignment horizontal="right"/>
    </xf>
    <xf numFmtId="167" fontId="4" fillId="2" borderId="20" xfId="1" applyNumberFormat="1" applyFont="1" applyFill="1" applyBorder="1" applyAlignment="1" applyProtection="1">
      <alignment horizontal="right" indent="2"/>
      <protection locked="0"/>
    </xf>
    <xf numFmtId="0" fontId="4" fillId="0" borderId="7" xfId="1" applyFont="1" applyFill="1" applyBorder="1" applyAlignment="1" applyProtection="1">
      <alignment horizontal="left" indent="4"/>
    </xf>
    <xf numFmtId="0" fontId="6" fillId="0" borderId="1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8" xfId="1" applyFont="1" applyBorder="1" applyAlignment="1" applyProtection="1">
      <alignment horizontal="center" vertical="center" wrapText="1"/>
    </xf>
    <xf numFmtId="0" fontId="6" fillId="0" borderId="21" xfId="1" applyFont="1" applyBorder="1" applyAlignment="1" applyProtection="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2" xfId="1" applyFont="1" applyBorder="1" applyAlignment="1" applyProtection="1">
      <alignment horizontal="left" vertical="center" indent="2"/>
    </xf>
    <xf numFmtId="0" fontId="10" fillId="0" borderId="13" xfId="1" applyFont="1" applyBorder="1" applyAlignment="1">
      <alignment horizontal="center" vertical="center" wrapText="1"/>
    </xf>
    <xf numFmtId="0" fontId="10" fillId="0" borderId="14" xfId="1" applyFont="1" applyBorder="1" applyAlignment="1">
      <alignment horizontal="center" vertical="center" wrapText="1"/>
    </xf>
    <xf numFmtId="0" fontId="11" fillId="0" borderId="3" xfId="1" applyFont="1" applyBorder="1" applyAlignment="1">
      <alignment horizontal="center" vertical="center" wrapText="1"/>
    </xf>
    <xf numFmtId="0" fontId="10" fillId="0" borderId="15" xfId="1" applyFont="1" applyBorder="1" applyAlignment="1" applyProtection="1">
      <alignment horizontal="center" vertical="center" wrapText="1"/>
    </xf>
    <xf numFmtId="0" fontId="12" fillId="0" borderId="0" xfId="1" applyFont="1" applyFill="1" applyBorder="1"/>
    <xf numFmtId="0" fontId="10" fillId="0" borderId="22" xfId="1" applyFont="1" applyBorder="1" applyAlignment="1" applyProtection="1">
      <alignment horizontal="center" vertical="center" wrapText="1"/>
    </xf>
    <xf numFmtId="0" fontId="10" fillId="0" borderId="16" xfId="1" applyFont="1" applyBorder="1" applyAlignment="1">
      <alignment horizontal="center" vertical="center" wrapText="1"/>
    </xf>
    <xf numFmtId="0" fontId="13" fillId="0" borderId="14" xfId="1" applyFont="1" applyBorder="1" applyAlignment="1">
      <alignment horizontal="center" vertical="center" wrapText="1"/>
    </xf>
    <xf numFmtId="0" fontId="10" fillId="0" borderId="15" xfId="1" applyFont="1" applyBorder="1" applyAlignment="1">
      <alignment horizontal="center" vertical="center"/>
    </xf>
    <xf numFmtId="0" fontId="6" fillId="0" borderId="14" xfId="1" applyFont="1" applyBorder="1" applyAlignment="1" applyProtection="1">
      <alignment horizontal="left" vertical="center" indent="2"/>
    </xf>
    <xf numFmtId="0" fontId="14" fillId="0" borderId="0" xfId="1" applyFont="1" applyFill="1" applyBorder="1" applyProtection="1"/>
    <xf numFmtId="0" fontId="5" fillId="0" borderId="0" xfId="1" applyFont="1" applyAlignment="1" applyProtection="1">
      <alignment horizontal="left" indent="2"/>
    </xf>
    <xf numFmtId="164" fontId="4" fillId="0" borderId="23" xfId="1" applyNumberFormat="1" applyFont="1" applyBorder="1"/>
    <xf numFmtId="0" fontId="6" fillId="0" borderId="24" xfId="1" applyFont="1" applyFill="1" applyBorder="1" applyAlignment="1" applyProtection="1">
      <alignment horizontal="right" indent="2"/>
    </xf>
    <xf numFmtId="164" fontId="4" fillId="2" borderId="25" xfId="1" applyNumberFormat="1" applyFont="1" applyFill="1" applyBorder="1" applyProtection="1">
      <protection locked="0"/>
    </xf>
    <xf numFmtId="0" fontId="4" fillId="0" borderId="26" xfId="1" applyFont="1" applyFill="1" applyBorder="1" applyAlignment="1" applyProtection="1">
      <alignment horizontal="left" indent="4"/>
      <protection locked="0"/>
    </xf>
    <xf numFmtId="164" fontId="4" fillId="2" borderId="18" xfId="1" applyNumberFormat="1" applyFont="1" applyFill="1" applyBorder="1" applyProtection="1">
      <protection locked="0"/>
    </xf>
    <xf numFmtId="0" fontId="4" fillId="0" borderId="12" xfId="1" applyFont="1" applyFill="1" applyBorder="1" applyAlignment="1" applyProtection="1">
      <alignment horizontal="left" indent="4"/>
      <protection locked="0"/>
    </xf>
    <xf numFmtId="0" fontId="8" fillId="0" borderId="23" xfId="1" applyFont="1" applyBorder="1" applyAlignment="1">
      <alignment horizontal="center" wrapText="1"/>
    </xf>
    <xf numFmtId="0" fontId="6" fillId="0" borderId="24" xfId="1" applyFont="1" applyFill="1" applyBorder="1" applyAlignment="1" applyProtection="1">
      <alignment horizontal="left" vertical="center" indent="2"/>
    </xf>
    <xf numFmtId="164" fontId="4" fillId="0" borderId="0" xfId="1" applyNumberFormat="1" applyFont="1" applyFill="1" applyBorder="1" applyProtection="1">
      <protection locked="0"/>
    </xf>
    <xf numFmtId="164" fontId="4" fillId="0" borderId="27" xfId="1" applyNumberFormat="1" applyFont="1" applyFill="1" applyBorder="1" applyProtection="1"/>
    <xf numFmtId="0" fontId="4" fillId="0" borderId="27" xfId="1" applyFont="1" applyFill="1" applyBorder="1" applyAlignment="1" applyProtection="1">
      <alignment horizontal="left" indent="4"/>
    </xf>
    <xf numFmtId="166" fontId="17" fillId="0" borderId="0" xfId="1" applyNumberFormat="1" applyFont="1"/>
    <xf numFmtId="166" fontId="6" fillId="0" borderId="23" xfId="1" applyNumberFormat="1" applyFont="1" applyBorder="1"/>
    <xf numFmtId="166" fontId="6" fillId="0" borderId="24" xfId="1" applyNumberFormat="1" applyFont="1" applyBorder="1"/>
    <xf numFmtId="166" fontId="4" fillId="2" borderId="25" xfId="1" applyNumberFormat="1" applyFont="1" applyFill="1" applyBorder="1" applyProtection="1">
      <protection locked="0"/>
    </xf>
    <xf numFmtId="166" fontId="4" fillId="2" borderId="26" xfId="1" applyNumberFormat="1" applyFont="1" applyFill="1" applyBorder="1" applyProtection="1">
      <protection locked="0"/>
    </xf>
    <xf numFmtId="166" fontId="4" fillId="2" borderId="8" xfId="1" applyNumberFormat="1" applyFont="1" applyFill="1" applyBorder="1" applyProtection="1">
      <protection locked="0"/>
    </xf>
    <xf numFmtId="166" fontId="4" fillId="2" borderId="7" xfId="1" applyNumberFormat="1" applyFont="1" applyFill="1" applyBorder="1" applyProtection="1">
      <protection locked="0"/>
    </xf>
    <xf numFmtId="166" fontId="4" fillId="2" borderId="18" xfId="1" applyNumberFormat="1" applyFont="1" applyFill="1" applyBorder="1" applyProtection="1">
      <protection locked="0"/>
    </xf>
    <xf numFmtId="166" fontId="4" fillId="2" borderId="12" xfId="1" applyNumberFormat="1" applyFont="1" applyFill="1" applyBorder="1" applyProtection="1">
      <protection locked="0"/>
    </xf>
    <xf numFmtId="0" fontId="8" fillId="0" borderId="23" xfId="1" applyFont="1" applyFill="1" applyBorder="1" applyAlignment="1">
      <alignment horizontal="center" wrapText="1"/>
    </xf>
    <xf numFmtId="165" fontId="6" fillId="0" borderId="23" xfId="1" applyNumberFormat="1" applyFont="1" applyBorder="1"/>
    <xf numFmtId="165" fontId="6" fillId="0" borderId="24" xfId="1" applyNumberFormat="1" applyFont="1" applyBorder="1"/>
    <xf numFmtId="165" fontId="4" fillId="0" borderId="25" xfId="1" applyNumberFormat="1" applyFont="1" applyFill="1" applyBorder="1" applyProtection="1"/>
    <xf numFmtId="165" fontId="4" fillId="0" borderId="26" xfId="1" applyNumberFormat="1" applyFont="1" applyFill="1" applyBorder="1" applyProtection="1"/>
    <xf numFmtId="0" fontId="4" fillId="0" borderId="26" xfId="1" applyFont="1" applyFill="1" applyBorder="1" applyAlignment="1" applyProtection="1">
      <alignment horizontal="left" indent="4"/>
    </xf>
    <xf numFmtId="165" fontId="4" fillId="2" borderId="18" xfId="1" applyNumberFormat="1" applyFont="1" applyFill="1" applyBorder="1" applyProtection="1">
      <protection locked="0"/>
    </xf>
    <xf numFmtId="165" fontId="4" fillId="2" borderId="12" xfId="1" applyNumberFormat="1" applyFont="1" applyFill="1" applyBorder="1" applyProtection="1">
      <protection locked="0"/>
    </xf>
    <xf numFmtId="0" fontId="6" fillId="0" borderId="23" xfId="1" applyFont="1" applyBorder="1" applyAlignment="1">
      <alignment horizontal="center" vertical="center" wrapText="1"/>
    </xf>
    <xf numFmtId="0" fontId="6" fillId="0" borderId="23" xfId="1" applyFont="1" applyFill="1" applyBorder="1" applyAlignment="1" applyProtection="1">
      <alignment horizontal="center" vertical="center" wrapText="1"/>
    </xf>
    <xf numFmtId="0" fontId="18" fillId="0" borderId="24" xfId="1" applyFont="1" applyBorder="1" applyAlignment="1" applyProtection="1">
      <alignment horizontal="left" vertical="center" indent="1"/>
    </xf>
    <xf numFmtId="9" fontId="21" fillId="0" borderId="0" xfId="2" applyFont="1" applyFill="1" applyBorder="1" applyProtection="1"/>
    <xf numFmtId="0" fontId="21" fillId="0" borderId="0" xfId="1" applyFont="1" applyFill="1" applyBorder="1" applyProtection="1"/>
    <xf numFmtId="0" fontId="2" fillId="0" borderId="0" xfId="1" applyFont="1" applyFill="1" applyBorder="1" applyAlignment="1" applyProtection="1">
      <alignment vertical="center"/>
    </xf>
    <xf numFmtId="3" fontId="2" fillId="0" borderId="0" xfId="1" applyNumberFormat="1" applyFont="1" applyFill="1" applyBorder="1" applyAlignment="1" applyProtection="1">
      <alignment horizontal="right" vertical="center"/>
    </xf>
    <xf numFmtId="9" fontId="2" fillId="0" borderId="0" xfId="2" applyFont="1" applyFill="1" applyBorder="1" applyAlignment="1" applyProtection="1">
      <alignment vertical="center"/>
    </xf>
    <xf numFmtId="3" fontId="21" fillId="0" borderId="0" xfId="4" applyNumberFormat="1" applyFont="1" applyFill="1" applyBorder="1" applyAlignment="1" applyProtection="1">
      <alignment horizontal="left" vertical="center"/>
    </xf>
    <xf numFmtId="171" fontId="22" fillId="0" borderId="0" xfId="1"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172" fontId="23" fillId="0" borderId="28" xfId="1" applyNumberFormat="1" applyFont="1" applyFill="1" applyBorder="1" applyAlignment="1" applyProtection="1">
      <alignment vertical="center"/>
    </xf>
    <xf numFmtId="172" fontId="23" fillId="0" borderId="29" xfId="1" applyNumberFormat="1" applyFont="1" applyFill="1" applyBorder="1" applyAlignment="1" applyProtection="1">
      <alignment vertical="center"/>
    </xf>
    <xf numFmtId="0" fontId="23" fillId="0" borderId="30" xfId="1" applyFont="1" applyFill="1" applyBorder="1" applyAlignment="1" applyProtection="1">
      <alignment horizontal="right" vertical="center" indent="2"/>
    </xf>
    <xf numFmtId="172" fontId="2" fillId="0" borderId="31" xfId="1" applyNumberFormat="1" applyFont="1" applyFill="1" applyBorder="1" applyAlignment="1" applyProtection="1">
      <alignment vertical="center"/>
    </xf>
    <xf numFmtId="172" fontId="2" fillId="0" borderId="19" xfId="1" applyNumberFormat="1" applyFont="1" applyFill="1" applyBorder="1" applyAlignment="1" applyProtection="1">
      <alignment vertical="center"/>
    </xf>
    <xf numFmtId="0" fontId="2" fillId="0" borderId="32" xfId="1" applyFont="1" applyFill="1" applyBorder="1" applyAlignment="1" applyProtection="1">
      <alignment horizontal="left" vertical="center" indent="2"/>
    </xf>
    <xf numFmtId="172" fontId="2" fillId="0" borderId="33" xfId="1" applyNumberFormat="1" applyFont="1" applyFill="1" applyBorder="1" applyAlignment="1" applyProtection="1">
      <alignment vertical="center"/>
    </xf>
    <xf numFmtId="172" fontId="2" fillId="0" borderId="8" xfId="1" applyNumberFormat="1" applyFont="1" applyFill="1" applyBorder="1" applyAlignment="1" applyProtection="1">
      <alignment vertical="center"/>
    </xf>
    <xf numFmtId="0" fontId="2" fillId="0" borderId="34" xfId="1" applyFont="1" applyFill="1" applyBorder="1" applyAlignment="1" applyProtection="1">
      <alignment horizontal="left" vertical="center" indent="2"/>
    </xf>
    <xf numFmtId="172" fontId="2" fillId="0" borderId="35" xfId="1" applyNumberFormat="1" applyFont="1" applyFill="1" applyBorder="1" applyAlignment="1" applyProtection="1">
      <alignment vertical="center"/>
    </xf>
    <xf numFmtId="172" fontId="2" fillId="0" borderId="25" xfId="1" applyNumberFormat="1" applyFont="1" applyFill="1" applyBorder="1" applyAlignment="1" applyProtection="1">
      <alignment vertical="center"/>
    </xf>
    <xf numFmtId="0" fontId="2" fillId="0" borderId="36" xfId="1" applyFont="1" applyFill="1" applyBorder="1" applyAlignment="1" applyProtection="1">
      <alignment horizontal="left" vertical="center" indent="2"/>
    </xf>
    <xf numFmtId="172" fontId="2" fillId="2" borderId="35" xfId="1" applyNumberFormat="1" applyFont="1" applyFill="1" applyBorder="1" applyAlignment="1" applyProtection="1">
      <alignment vertical="center"/>
      <protection locked="0"/>
    </xf>
    <xf numFmtId="172" fontId="2" fillId="2" borderId="25" xfId="1" applyNumberFormat="1" applyFont="1" applyFill="1" applyBorder="1" applyAlignment="1" applyProtection="1">
      <alignment vertical="center"/>
      <protection locked="0"/>
    </xf>
    <xf numFmtId="172" fontId="2" fillId="2" borderId="33" xfId="1" applyNumberFormat="1" applyFont="1" applyFill="1" applyBorder="1" applyAlignment="1" applyProtection="1">
      <alignment vertical="center"/>
      <protection locked="0"/>
    </xf>
    <xf numFmtId="172" fontId="2" fillId="2" borderId="8" xfId="1" applyNumberFormat="1" applyFont="1" applyFill="1" applyBorder="1" applyAlignment="1" applyProtection="1">
      <alignment vertical="center"/>
      <protection locked="0"/>
    </xf>
    <xf numFmtId="3" fontId="2" fillId="0" borderId="0" xfId="2" applyNumberFormat="1" applyFont="1" applyFill="1" applyBorder="1" applyAlignment="1" applyProtection="1">
      <alignment vertical="center"/>
    </xf>
    <xf numFmtId="172" fontId="23" fillId="0" borderId="37" xfId="1" applyNumberFormat="1" applyFont="1" applyFill="1" applyBorder="1" applyAlignment="1" applyProtection="1">
      <alignment horizontal="center" wrapText="1"/>
    </xf>
    <xf numFmtId="172" fontId="23" fillId="0" borderId="38" xfId="1" applyNumberFormat="1" applyFont="1" applyFill="1" applyBorder="1" applyAlignment="1" applyProtection="1">
      <alignment horizontal="center" wrapText="1"/>
    </xf>
    <xf numFmtId="0" fontId="18" fillId="0" borderId="39" xfId="1" applyFont="1" applyFill="1" applyBorder="1" applyAlignment="1" applyProtection="1">
      <alignment horizontal="center" vertical="center"/>
    </xf>
    <xf numFmtId="172" fontId="23" fillId="0" borderId="40" xfId="1" applyNumberFormat="1" applyFont="1" applyFill="1" applyBorder="1" applyAlignment="1" applyProtection="1">
      <alignment horizontal="center" wrapText="1"/>
    </xf>
    <xf numFmtId="172" fontId="23" fillId="0" borderId="23" xfId="1" applyNumberFormat="1" applyFont="1" applyFill="1" applyBorder="1" applyAlignment="1" applyProtection="1">
      <alignment horizontal="center" wrapText="1"/>
    </xf>
    <xf numFmtId="0" fontId="23" fillId="0" borderId="17" xfId="1" applyFont="1" applyFill="1" applyBorder="1" applyAlignment="1" applyProtection="1">
      <alignment horizontal="left" indent="1"/>
    </xf>
    <xf numFmtId="0" fontId="23" fillId="0" borderId="41" xfId="1" applyFont="1" applyFill="1" applyBorder="1" applyAlignment="1" applyProtection="1">
      <alignment horizontal="left" indent="1"/>
    </xf>
    <xf numFmtId="0" fontId="18" fillId="0" borderId="42" xfId="1" applyFont="1" applyFill="1" applyBorder="1" applyAlignment="1" applyProtection="1">
      <alignment horizontal="center" vertical="center"/>
    </xf>
    <xf numFmtId="3" fontId="23" fillId="0" borderId="43" xfId="1" applyNumberFormat="1" applyFont="1" applyFill="1" applyBorder="1" applyAlignment="1" applyProtection="1">
      <alignment horizontal="center" vertical="center" wrapText="1"/>
    </xf>
    <xf numFmtId="3" fontId="23" fillId="0" borderId="44" xfId="1" applyNumberFormat="1" applyFont="1" applyFill="1" applyBorder="1" applyAlignment="1" applyProtection="1">
      <alignment horizontal="center" vertical="center" wrapText="1"/>
    </xf>
    <xf numFmtId="0" fontId="2" fillId="0" borderId="45" xfId="1" applyFont="1" applyFill="1" applyBorder="1" applyAlignment="1" applyProtection="1">
      <alignment vertical="center"/>
    </xf>
    <xf numFmtId="9" fontId="2" fillId="0" borderId="46" xfId="2" applyFont="1" applyFill="1" applyBorder="1" applyAlignment="1" applyProtection="1">
      <alignment horizontal="centerContinuous" vertical="center" shrinkToFit="1"/>
    </xf>
    <xf numFmtId="9" fontId="2" fillId="0" borderId="47" xfId="2" applyFont="1" applyFill="1" applyBorder="1" applyAlignment="1" applyProtection="1">
      <alignment horizontal="centerContinuous" vertical="center" shrinkToFit="1"/>
    </xf>
    <xf numFmtId="9" fontId="2" fillId="0" borderId="48" xfId="2" applyFont="1" applyFill="1" applyBorder="1" applyAlignment="1" applyProtection="1">
      <alignment horizontal="centerContinuous" vertical="center" shrinkToFit="1"/>
    </xf>
    <xf numFmtId="0" fontId="24" fillId="0" borderId="47" xfId="1" applyFont="1" applyFill="1" applyBorder="1" applyAlignment="1" applyProtection="1">
      <alignment horizontal="centerContinuous" vertical="center" shrinkToFit="1"/>
    </xf>
    <xf numFmtId="0" fontId="25" fillId="0" borderId="48" xfId="1" applyFont="1" applyFill="1" applyBorder="1" applyAlignment="1" applyProtection="1">
      <alignment horizontal="centerContinuous" vertical="center" shrinkToFit="1"/>
    </xf>
    <xf numFmtId="0" fontId="25" fillId="0" borderId="49" xfId="1" applyFont="1" applyFill="1" applyBorder="1" applyAlignment="1" applyProtection="1">
      <alignment horizontal="centerContinuous" vertical="center" shrinkToFit="1"/>
    </xf>
    <xf numFmtId="0" fontId="23" fillId="0" borderId="0" xfId="1" applyFont="1" applyFill="1" applyBorder="1" applyProtection="1"/>
    <xf numFmtId="0" fontId="26" fillId="0" borderId="0" xfId="1" applyFont="1" applyFill="1" applyBorder="1" applyAlignment="1" applyProtection="1">
      <alignment horizontal="center"/>
    </xf>
    <xf numFmtId="0" fontId="26" fillId="0" borderId="0" xfId="1" applyFont="1" applyFill="1" applyBorder="1" applyProtection="1"/>
    <xf numFmtId="0" fontId="26" fillId="0" borderId="0" xfId="1" applyFont="1" applyFill="1" applyBorder="1" applyAlignment="1" applyProtection="1">
      <alignment horizontal="right"/>
    </xf>
    <xf numFmtId="9" fontId="2" fillId="0" borderId="50" xfId="2" applyFont="1" applyFill="1" applyBorder="1" applyAlignment="1" applyProtection="1">
      <alignment vertical="center"/>
    </xf>
    <xf numFmtId="9" fontId="2" fillId="0" borderId="51" xfId="2" applyFont="1" applyFill="1" applyBorder="1" applyAlignment="1" applyProtection="1">
      <alignment vertical="center"/>
    </xf>
    <xf numFmtId="9" fontId="2" fillId="0" borderId="52" xfId="2" applyFont="1" applyFill="1" applyBorder="1" applyAlignment="1" applyProtection="1">
      <alignment vertical="center"/>
    </xf>
    <xf numFmtId="173" fontId="23" fillId="0" borderId="29" xfId="4" applyNumberFormat="1" applyFont="1" applyFill="1" applyBorder="1" applyAlignment="1" applyProtection="1">
      <alignment horizontal="right" vertical="center"/>
    </xf>
    <xf numFmtId="0" fontId="23" fillId="0" borderId="53" xfId="1" applyFont="1" applyFill="1" applyBorder="1" applyAlignment="1" applyProtection="1">
      <alignment horizontal="left" vertical="center" indent="3"/>
    </xf>
    <xf numFmtId="9" fontId="2" fillId="0" borderId="37" xfId="2" applyFont="1" applyFill="1" applyBorder="1" applyProtection="1"/>
    <xf numFmtId="3" fontId="2" fillId="0" borderId="3" xfId="1" applyNumberFormat="1" applyFont="1" applyFill="1" applyBorder="1" applyAlignment="1" applyProtection="1">
      <alignment horizontal="right"/>
    </xf>
    <xf numFmtId="0" fontId="2" fillId="0" borderId="23" xfId="1" applyFont="1" applyFill="1" applyBorder="1" applyProtection="1"/>
    <xf numFmtId="0" fontId="23" fillId="0" borderId="54" xfId="1" applyFont="1" applyFill="1" applyBorder="1" applyAlignment="1" applyProtection="1">
      <alignment horizontal="left" indent="1"/>
    </xf>
    <xf numFmtId="173" fontId="23" fillId="0" borderId="23" xfId="1" applyNumberFormat="1" applyFont="1" applyFill="1" applyBorder="1" applyAlignment="1" applyProtection="1">
      <alignment vertical="center"/>
    </xf>
    <xf numFmtId="0" fontId="23" fillId="0" borderId="54" xfId="1" applyFont="1" applyFill="1" applyBorder="1" applyAlignment="1" applyProtection="1">
      <alignment horizontal="left" vertical="center" indent="1"/>
    </xf>
    <xf numFmtId="3" fontId="2" fillId="0" borderId="23" xfId="1" applyNumberFormat="1" applyFont="1" applyFill="1" applyBorder="1" applyProtection="1"/>
    <xf numFmtId="0" fontId="2" fillId="0" borderId="54" xfId="1" applyFont="1" applyFill="1" applyBorder="1" applyProtection="1"/>
    <xf numFmtId="9" fontId="2" fillId="0" borderId="37" xfId="2" applyFont="1" applyFill="1" applyBorder="1" applyAlignment="1" applyProtection="1">
      <alignment vertical="center"/>
    </xf>
    <xf numFmtId="3" fontId="2" fillId="0" borderId="3" xfId="1" applyNumberFormat="1" applyFont="1" applyFill="1" applyBorder="1" applyAlignment="1" applyProtection="1">
      <alignment horizontal="right" vertical="center"/>
    </xf>
    <xf numFmtId="164" fontId="2" fillId="3" borderId="19" xfId="1" applyNumberFormat="1" applyFont="1" applyFill="1" applyBorder="1" applyAlignment="1" applyProtection="1">
      <alignment vertical="center"/>
      <protection locked="0"/>
    </xf>
    <xf numFmtId="164" fontId="2" fillId="3" borderId="25" xfId="1" applyNumberFormat="1" applyFont="1" applyFill="1" applyBorder="1" applyAlignment="1" applyProtection="1">
      <alignment vertical="center"/>
      <protection locked="0"/>
    </xf>
    <xf numFmtId="0" fontId="2" fillId="0" borderId="55" xfId="1" applyFont="1" applyFill="1" applyBorder="1" applyAlignment="1" applyProtection="1">
      <alignment horizontal="left" vertical="center" indent="2"/>
    </xf>
    <xf numFmtId="3" fontId="27" fillId="0" borderId="3" xfId="1" applyNumberFormat="1" applyFont="1" applyFill="1" applyBorder="1" applyAlignment="1" applyProtection="1">
      <alignment horizontal="left" vertical="center" indent="1"/>
    </xf>
    <xf numFmtId="164" fontId="2" fillId="3" borderId="8" xfId="1" applyNumberFormat="1" applyFont="1" applyFill="1" applyBorder="1" applyAlignment="1" applyProtection="1">
      <alignment vertical="center"/>
      <protection locked="0"/>
    </xf>
    <xf numFmtId="0" fontId="2" fillId="0" borderId="56" xfId="1" applyFont="1" applyFill="1" applyBorder="1" applyAlignment="1" applyProtection="1">
      <alignment horizontal="left" vertical="center" indent="2"/>
    </xf>
    <xf numFmtId="164" fontId="2" fillId="0" borderId="18" xfId="1" applyNumberFormat="1" applyFont="1" applyFill="1" applyBorder="1" applyAlignment="1" applyProtection="1">
      <alignment vertical="center"/>
    </xf>
    <xf numFmtId="0" fontId="2" fillId="0" borderId="57" xfId="1" applyFont="1" applyFill="1" applyBorder="1" applyAlignment="1" applyProtection="1">
      <alignment horizontal="left" vertical="center" indent="2"/>
    </xf>
    <xf numFmtId="164" fontId="23" fillId="0" borderId="15" xfId="1" applyNumberFormat="1" applyFont="1" applyFill="1" applyBorder="1" applyProtection="1"/>
    <xf numFmtId="0" fontId="23" fillId="0" borderId="58" xfId="1" applyFont="1" applyFill="1" applyBorder="1" applyAlignment="1" applyProtection="1">
      <alignment horizontal="left" vertical="center" indent="1"/>
    </xf>
    <xf numFmtId="174" fontId="2" fillId="0" borderId="37" xfId="2" applyNumberFormat="1" applyFont="1" applyBorder="1" applyAlignment="1">
      <alignment horizontal="center" vertical="center"/>
    </xf>
    <xf numFmtId="0" fontId="2" fillId="0" borderId="0" xfId="1" applyNumberFormat="1" applyFont="1" applyFill="1" applyBorder="1" applyAlignment="1" applyProtection="1">
      <alignment vertical="center"/>
    </xf>
    <xf numFmtId="0" fontId="23" fillId="0" borderId="3" xfId="2" applyNumberFormat="1" applyFont="1" applyFill="1" applyBorder="1" applyAlignment="1" applyProtection="1">
      <alignment horizontal="center" vertical="center"/>
    </xf>
    <xf numFmtId="164" fontId="2" fillId="0" borderId="25" xfId="1" applyNumberFormat="1" applyFont="1" applyFill="1" applyBorder="1" applyAlignment="1" applyProtection="1">
      <alignment vertical="center"/>
    </xf>
    <xf numFmtId="0" fontId="2" fillId="0" borderId="55" xfId="1" applyFont="1" applyFill="1" applyBorder="1" applyAlignment="1" applyProtection="1">
      <alignment horizontal="left" vertical="center" indent="2"/>
      <protection locked="0"/>
    </xf>
    <xf numFmtId="174" fontId="2" fillId="0" borderId="59" xfId="2" applyNumberFormat="1" applyFont="1" applyBorder="1" applyAlignment="1">
      <alignment horizontal="center" vertical="center"/>
    </xf>
    <xf numFmtId="166" fontId="2" fillId="2" borderId="2" xfId="1" applyNumberFormat="1" applyFont="1" applyFill="1" applyBorder="1" applyAlignment="1" applyProtection="1">
      <alignment vertical="center"/>
      <protection locked="0"/>
    </xf>
    <xf numFmtId="175" fontId="23" fillId="2" borderId="19" xfId="2" applyNumberFormat="1" applyFont="1" applyFill="1" applyBorder="1" applyAlignment="1" applyProtection="1">
      <alignment horizontal="center" vertical="center"/>
      <protection locked="0"/>
    </xf>
    <xf numFmtId="164" fontId="2" fillId="2" borderId="8" xfId="1" applyNumberFormat="1" applyFont="1" applyFill="1" applyBorder="1" applyAlignment="1" applyProtection="1">
      <alignment vertical="center"/>
      <protection locked="0"/>
    </xf>
    <xf numFmtId="0" fontId="2" fillId="0" borderId="56" xfId="1" applyFont="1" applyFill="1" applyBorder="1" applyAlignment="1" applyProtection="1">
      <alignment horizontal="left" vertical="center" indent="2"/>
      <protection locked="0"/>
    </xf>
    <xf numFmtId="174" fontId="2" fillId="0" borderId="60" xfId="2" applyNumberFormat="1" applyFont="1" applyBorder="1" applyAlignment="1">
      <alignment horizontal="center" vertical="center"/>
    </xf>
    <xf numFmtId="166" fontId="2" fillId="2" borderId="7" xfId="1" applyNumberFormat="1" applyFont="1" applyFill="1" applyBorder="1" applyAlignment="1" applyProtection="1">
      <alignment vertical="center"/>
      <protection locked="0"/>
    </xf>
    <xf numFmtId="175" fontId="23" fillId="2" borderId="8" xfId="2" applyNumberFormat="1" applyFont="1" applyFill="1" applyBorder="1" applyAlignment="1" applyProtection="1">
      <alignment horizontal="center" vertical="center"/>
      <protection locked="0"/>
    </xf>
    <xf numFmtId="174" fontId="2" fillId="0" borderId="61" xfId="2" applyNumberFormat="1" applyFont="1" applyBorder="1" applyAlignment="1">
      <alignment horizontal="center" vertical="center"/>
    </xf>
    <xf numFmtId="166" fontId="2" fillId="2" borderId="12" xfId="1" applyNumberFormat="1" applyFont="1" applyFill="1" applyBorder="1" applyAlignment="1" applyProtection="1">
      <alignment vertical="center"/>
      <protection locked="0"/>
    </xf>
    <xf numFmtId="175" fontId="23" fillId="2" borderId="18" xfId="2" applyNumberFormat="1" applyFont="1" applyFill="1" applyBorder="1" applyAlignment="1" applyProtection="1">
      <alignment horizontal="center" vertical="center"/>
      <protection locked="0"/>
    </xf>
    <xf numFmtId="164" fontId="2" fillId="2" borderId="18" xfId="1" applyNumberFormat="1" applyFont="1" applyFill="1" applyBorder="1" applyAlignment="1" applyProtection="1">
      <alignment vertical="center"/>
      <protection locked="0"/>
    </xf>
    <xf numFmtId="0" fontId="2" fillId="0" borderId="57" xfId="1" applyFont="1" applyFill="1" applyBorder="1" applyAlignment="1" applyProtection="1">
      <alignment horizontal="left" vertical="center" indent="2"/>
      <protection locked="0"/>
    </xf>
    <xf numFmtId="0" fontId="8" fillId="0" borderId="62" xfId="1" applyFont="1" applyBorder="1" applyAlignment="1">
      <alignment horizontal="center" vertical="center" wrapText="1"/>
    </xf>
    <xf numFmtId="0" fontId="8" fillId="0" borderId="14" xfId="1" applyFont="1" applyBorder="1" applyAlignment="1">
      <alignment horizontal="center" vertical="center" wrapText="1"/>
    </xf>
    <xf numFmtId="3" fontId="23" fillId="0" borderId="15" xfId="1" applyNumberFormat="1" applyFont="1" applyFill="1" applyBorder="1" applyAlignment="1" applyProtection="1">
      <alignment horizontal="center" vertical="center"/>
    </xf>
    <xf numFmtId="172" fontId="2" fillId="2" borderId="19" xfId="1" applyNumberFormat="1" applyFont="1" applyFill="1" applyBorder="1" applyAlignment="1" applyProtection="1">
      <alignment vertical="center"/>
      <protection locked="0"/>
    </xf>
    <xf numFmtId="0" fontId="2" fillId="0" borderId="32" xfId="1" applyFont="1" applyFill="1" applyBorder="1" applyAlignment="1" applyProtection="1">
      <alignment horizontal="left" vertical="center" indent="2"/>
      <protection locked="0"/>
    </xf>
    <xf numFmtId="164" fontId="23" fillId="0" borderId="15" xfId="1" applyNumberFormat="1" applyFont="1" applyFill="1" applyBorder="1" applyAlignment="1" applyProtection="1">
      <alignment vertical="center"/>
    </xf>
    <xf numFmtId="9" fontId="2" fillId="0" borderId="63" xfId="2" applyFont="1" applyFill="1" applyBorder="1" applyProtection="1"/>
    <xf numFmtId="9" fontId="2" fillId="0" borderId="64" xfId="2" applyFont="1" applyFill="1" applyBorder="1" applyProtection="1"/>
    <xf numFmtId="9" fontId="2" fillId="0" borderId="65" xfId="2" applyFont="1" applyFill="1" applyBorder="1" applyProtection="1"/>
    <xf numFmtId="3" fontId="23" fillId="0" borderId="44" xfId="1" applyNumberFormat="1" applyFont="1" applyFill="1" applyBorder="1" applyAlignment="1" applyProtection="1">
      <alignment horizontal="center" wrapText="1"/>
    </xf>
    <xf numFmtId="0" fontId="28" fillId="0" borderId="66" xfId="1" applyFont="1" applyFill="1" applyBorder="1" applyAlignment="1" applyProtection="1">
      <alignment horizontal="center" vertical="center" wrapText="1"/>
    </xf>
    <xf numFmtId="3" fontId="23" fillId="0" borderId="0" xfId="1" applyNumberFormat="1" applyFont="1" applyFill="1" applyBorder="1" applyAlignment="1" applyProtection="1">
      <alignment horizontal="center"/>
    </xf>
    <xf numFmtId="9" fontId="2" fillId="0" borderId="0" xfId="2" applyFont="1" applyFill="1" applyBorder="1" applyAlignment="1" applyProtection="1">
      <alignment horizontal="center"/>
    </xf>
    <xf numFmtId="0" fontId="29" fillId="0" borderId="0" xfId="1" applyFont="1" applyFill="1" applyBorder="1" applyProtection="1"/>
    <xf numFmtId="0" fontId="30" fillId="0" borderId="0" xfId="1" applyFont="1" applyFill="1" applyBorder="1" applyProtection="1"/>
  </cellXfs>
  <cellStyles count="5">
    <cellStyle name="Euro" xfId="3"/>
    <cellStyle name="Millares [0] 2" xfId="4"/>
    <cellStyle name="Normal" xfId="0" builtinId="0"/>
    <cellStyle name="Normal 2" xfId="1"/>
    <cellStyle name="Porcentual 2" xfId="2"/>
  </cellStyles>
  <dxfs count="5">
    <dxf>
      <font>
        <condense val="0"/>
        <extend val="0"/>
        <color auto="1"/>
      </font>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ont>
        <condense val="0"/>
        <extend val="0"/>
        <color indexed="10"/>
      </font>
      <fill>
        <patternFill patternType="none">
          <bgColor indexed="65"/>
        </patternFill>
      </fill>
      <border>
        <left style="thin">
          <color indexed="64"/>
        </left>
        <right style="thin">
          <color indexed="64"/>
        </right>
        <top style="thin">
          <color indexed="64"/>
        </top>
        <bottom style="thin">
          <color indexed="64"/>
        </bottom>
      </border>
    </dxf>
    <dxf>
      <font>
        <condense val="0"/>
        <extend val="0"/>
        <color auto="1"/>
      </font>
    </dxf>
    <dxf>
      <font>
        <condense val="0"/>
        <extend val="0"/>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ma/AppData/Local/Temp/pef_2014_13_01_14_4-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Condiciones de Uso"/>
      <sheetName val="Datos Básicos"/>
      <sheetName val="Parametros"/>
      <sheetName val="Inv. Adicionales ANC"/>
      <sheetName val="Financiación"/>
      <sheetName val="Financiación Inicial"/>
      <sheetName val="Préstamos"/>
      <sheetName val="Leasing"/>
      <sheetName val="Renting"/>
      <sheetName val="Plantilla"/>
      <sheetName val="RR.HH."/>
      <sheetName val="Gastos Fijos Datos"/>
      <sheetName val="Precios-CV"/>
      <sheetName val="Politicas Cobros y Pagos"/>
      <sheetName val="Estimaciones Ventas"/>
      <sheetName val="Bal. Inicial Previo"/>
      <sheetName val="Prev.Ventas 0"/>
      <sheetName val="Prev.Ventas 1"/>
      <sheetName val="Produccion"/>
      <sheetName val="Distr CV 0"/>
      <sheetName val="Distr CV 1"/>
      <sheetName val="Distr CV 2"/>
      <sheetName val="Distr CV 3"/>
      <sheetName val="Distr CV 4"/>
      <sheetName val="Distr CV 5"/>
      <sheetName val="Prev.Ventas 2"/>
      <sheetName val="Prev.Ventas 3"/>
      <sheetName val="Prev.Ventas 4"/>
      <sheetName val="Resumen Ventas 5 años"/>
      <sheetName val="PyG 0"/>
      <sheetName val="PyG 1"/>
      <sheetName val="PyG 2"/>
      <sheetName val="PyG 3"/>
      <sheetName val="PyG 4"/>
      <sheetName val="Balances anuales"/>
      <sheetName val="PPyGG anuales"/>
      <sheetName val="Imp.Sociedades"/>
      <sheetName val="IRPF Prof y Autónomos"/>
      <sheetName val="Cobros y pagos 0"/>
      <sheetName val="Cobros y pagos 1"/>
      <sheetName val="Cobros y pagos 2"/>
      <sheetName val="Cobros y pagos 3"/>
      <sheetName val="Cobros y pagos 4"/>
      <sheetName val="Ret IRPF"/>
      <sheetName val="G.F. 0"/>
      <sheetName val="G.F. 1"/>
      <sheetName val="G.F. 2"/>
      <sheetName val="G.F. 3"/>
      <sheetName val="G.F. 4"/>
      <sheetName val="IVA 0"/>
      <sheetName val="IVA 1"/>
      <sheetName val="IVA 2"/>
      <sheetName val="IVA 3"/>
      <sheetName val="IVA 4"/>
      <sheetName val="Resumen Gastos Fijos"/>
      <sheetName val="Amortizaciones"/>
      <sheetName val="Gastos Financieros"/>
      <sheetName val="Tesorería 0"/>
      <sheetName val="Tesorería 1"/>
      <sheetName val="Tesorería 2"/>
      <sheetName val="Tesorería 3"/>
      <sheetName val="Tesorería 4"/>
      <sheetName val="Otros cobros y pagos"/>
      <sheetName val="Resumen Tesorerias"/>
      <sheetName val="P. Equilibrio"/>
      <sheetName val="Ratios Básicos"/>
      <sheetName val="Valoración Empresa"/>
      <sheetName val="Datos Evaluación"/>
    </sheetNames>
    <sheetDataSet>
      <sheetData sheetId="0"/>
      <sheetData sheetId="1"/>
      <sheetData sheetId="2">
        <row r="16">
          <cell r="B16" t="str">
            <v>Año 0</v>
          </cell>
          <cell r="C16">
            <v>1</v>
          </cell>
          <cell r="D16">
            <v>2</v>
          </cell>
          <cell r="E16">
            <v>3</v>
          </cell>
          <cell r="F16">
            <v>4</v>
          </cell>
        </row>
        <row r="17">
          <cell r="B17">
            <v>2015</v>
          </cell>
          <cell r="C17">
            <v>2016</v>
          </cell>
          <cell r="D17">
            <v>2017</v>
          </cell>
          <cell r="E17">
            <v>2018</v>
          </cell>
          <cell r="F17">
            <v>2019</v>
          </cell>
        </row>
        <row r="19">
          <cell r="C19">
            <v>1</v>
          </cell>
        </row>
        <row r="26">
          <cell r="A26" t="str">
            <v>IVA</v>
          </cell>
          <cell r="I26">
            <v>0</v>
          </cell>
        </row>
        <row r="27">
          <cell r="C27">
            <v>0.21</v>
          </cell>
        </row>
        <row r="28">
          <cell r="J28">
            <v>0</v>
          </cell>
        </row>
        <row r="30">
          <cell r="C30">
            <v>0.25</v>
          </cell>
        </row>
        <row r="58">
          <cell r="C58">
            <v>350</v>
          </cell>
        </row>
        <row r="59">
          <cell r="C59">
            <v>35</v>
          </cell>
        </row>
        <row r="60">
          <cell r="C60">
            <v>250</v>
          </cell>
        </row>
        <row r="61">
          <cell r="C61">
            <v>0.01</v>
          </cell>
        </row>
        <row r="73">
          <cell r="A73" t="str">
            <v>Tipo normal</v>
          </cell>
          <cell r="B73">
            <v>0.21</v>
          </cell>
        </row>
        <row r="74">
          <cell r="A74" t="str">
            <v>Tipo reducido</v>
          </cell>
          <cell r="B74">
            <v>0.1</v>
          </cell>
        </row>
        <row r="75">
          <cell r="A75" t="str">
            <v>Tipo superreducido</v>
          </cell>
          <cell r="B75">
            <v>0.04</v>
          </cell>
        </row>
        <row r="76">
          <cell r="A76" t="str">
            <v>Tipo especial</v>
          </cell>
          <cell r="B76">
            <v>0</v>
          </cell>
        </row>
      </sheetData>
      <sheetData sheetId="3">
        <row r="6">
          <cell r="I6">
            <v>0</v>
          </cell>
        </row>
        <row r="8">
          <cell r="I8">
            <v>0.5</v>
          </cell>
        </row>
        <row r="9">
          <cell r="C9">
            <v>1000</v>
          </cell>
        </row>
        <row r="11">
          <cell r="C11">
            <v>0.04</v>
          </cell>
          <cell r="G11" t="str">
            <v>Euros</v>
          </cell>
        </row>
        <row r="14">
          <cell r="B14">
            <v>1</v>
          </cell>
          <cell r="C14">
            <v>12</v>
          </cell>
        </row>
        <row r="34">
          <cell r="F34">
            <v>0.21</v>
          </cell>
        </row>
        <row r="50">
          <cell r="C50">
            <v>0</v>
          </cell>
        </row>
        <row r="80">
          <cell r="C80" t="str">
            <v xml:space="preserve"> €/</v>
          </cell>
        </row>
        <row r="81">
          <cell r="B81">
            <v>1</v>
          </cell>
          <cell r="C81" t="str">
            <v xml:space="preserve"> €/año</v>
          </cell>
        </row>
        <row r="82">
          <cell r="B82">
            <v>2</v>
          </cell>
          <cell r="C82" t="str">
            <v xml:space="preserve"> €/6 meses</v>
          </cell>
        </row>
        <row r="83">
          <cell r="B83">
            <v>3</v>
          </cell>
          <cell r="C83" t="str">
            <v xml:space="preserve"> €/4 meses</v>
          </cell>
        </row>
        <row r="84">
          <cell r="B84">
            <v>4</v>
          </cell>
          <cell r="C84" t="str">
            <v xml:space="preserve"> €/3 meses</v>
          </cell>
        </row>
        <row r="85">
          <cell r="B85">
            <v>6</v>
          </cell>
          <cell r="C85" t="str">
            <v xml:space="preserve"> €/2 meses</v>
          </cell>
        </row>
        <row r="86">
          <cell r="B86">
            <v>12</v>
          </cell>
          <cell r="C86" t="str">
            <v xml:space="preserve"> €/mes</v>
          </cell>
        </row>
      </sheetData>
      <sheetData sheetId="4">
        <row r="9">
          <cell r="C9">
            <v>0</v>
          </cell>
          <cell r="D9">
            <v>0</v>
          </cell>
          <cell r="E9">
            <v>0</v>
          </cell>
          <cell r="F9">
            <v>0</v>
          </cell>
        </row>
        <row r="18">
          <cell r="C18">
            <v>0</v>
          </cell>
          <cell r="D18">
            <v>0</v>
          </cell>
          <cell r="E18">
            <v>0</v>
          </cell>
          <cell r="F18">
            <v>0</v>
          </cell>
        </row>
        <row r="24">
          <cell r="C24">
            <v>0</v>
          </cell>
          <cell r="D24">
            <v>0</v>
          </cell>
          <cell r="E24">
            <v>0</v>
          </cell>
          <cell r="F24">
            <v>0</v>
          </cell>
        </row>
        <row r="29">
          <cell r="C29">
            <v>0</v>
          </cell>
          <cell r="D29">
            <v>0</v>
          </cell>
          <cell r="E29">
            <v>0</v>
          </cell>
          <cell r="F29">
            <v>0</v>
          </cell>
        </row>
        <row r="35">
          <cell r="C35">
            <v>0</v>
          </cell>
          <cell r="D35">
            <v>0</v>
          </cell>
          <cell r="E35">
            <v>0</v>
          </cell>
          <cell r="F35">
            <v>0</v>
          </cell>
        </row>
        <row r="41">
          <cell r="C41">
            <v>0</v>
          </cell>
          <cell r="D41">
            <v>0</v>
          </cell>
          <cell r="E41">
            <v>0</v>
          </cell>
          <cell r="F41">
            <v>0</v>
          </cell>
        </row>
        <row r="48">
          <cell r="C48">
            <v>0</v>
          </cell>
          <cell r="D48">
            <v>0</v>
          </cell>
          <cell r="E48">
            <v>0</v>
          </cell>
          <cell r="F48">
            <v>0</v>
          </cell>
        </row>
        <row r="53">
          <cell r="C53">
            <v>0</v>
          </cell>
          <cell r="D53">
            <v>0</v>
          </cell>
          <cell r="E53">
            <v>0</v>
          </cell>
          <cell r="F53">
            <v>0</v>
          </cell>
        </row>
        <row r="60">
          <cell r="C60">
            <v>0</v>
          </cell>
          <cell r="D60">
            <v>0</v>
          </cell>
          <cell r="E60">
            <v>0</v>
          </cell>
          <cell r="F60">
            <v>0</v>
          </cell>
        </row>
      </sheetData>
      <sheetData sheetId="5">
        <row r="14">
          <cell r="C14">
            <v>3010</v>
          </cell>
          <cell r="D14">
            <v>0</v>
          </cell>
          <cell r="E14">
            <v>0</v>
          </cell>
          <cell r="F14">
            <v>0</v>
          </cell>
          <cell r="G14">
            <v>0</v>
          </cell>
        </row>
        <row r="15">
          <cell r="C15">
            <v>0</v>
          </cell>
          <cell r="D15">
            <v>0</v>
          </cell>
          <cell r="E15">
            <v>0</v>
          </cell>
          <cell r="F15">
            <v>0</v>
          </cell>
          <cell r="G15">
            <v>0</v>
          </cell>
        </row>
        <row r="17">
          <cell r="C17">
            <v>0</v>
          </cell>
          <cell r="D17">
            <v>0</v>
          </cell>
          <cell r="E17">
            <v>0</v>
          </cell>
          <cell r="F17">
            <v>0</v>
          </cell>
          <cell r="G17">
            <v>0</v>
          </cell>
        </row>
        <row r="27">
          <cell r="C27">
            <v>611.55000000000018</v>
          </cell>
          <cell r="D27">
            <v>0</v>
          </cell>
          <cell r="E27">
            <v>0</v>
          </cell>
          <cell r="F27">
            <v>0</v>
          </cell>
          <cell r="G27">
            <v>0</v>
          </cell>
        </row>
        <row r="49">
          <cell r="C49">
            <v>0</v>
          </cell>
        </row>
      </sheetData>
      <sheetData sheetId="6">
        <row r="7">
          <cell r="B7">
            <v>3010</v>
          </cell>
        </row>
        <row r="8">
          <cell r="B8">
            <v>0</v>
          </cell>
        </row>
        <row r="9">
          <cell r="B9">
            <v>-665.1</v>
          </cell>
        </row>
        <row r="10">
          <cell r="B10">
            <v>0</v>
          </cell>
        </row>
        <row r="11">
          <cell r="B11">
            <v>0</v>
          </cell>
        </row>
        <row r="12">
          <cell r="B12">
            <v>0</v>
          </cell>
        </row>
        <row r="30">
          <cell r="B30">
            <v>2344.9</v>
          </cell>
        </row>
      </sheetData>
      <sheetData sheetId="7"/>
      <sheetData sheetId="8">
        <row r="5">
          <cell r="B5">
            <v>0</v>
          </cell>
          <cell r="C5">
            <v>0</v>
          </cell>
          <cell r="D5">
            <v>0</v>
          </cell>
          <cell r="E5">
            <v>0</v>
          </cell>
          <cell r="F5">
            <v>0</v>
          </cell>
          <cell r="G5">
            <v>0</v>
          </cell>
        </row>
        <row r="7">
          <cell r="B7">
            <v>0</v>
          </cell>
          <cell r="C7">
            <v>0</v>
          </cell>
          <cell r="D7">
            <v>0</v>
          </cell>
          <cell r="E7">
            <v>0</v>
          </cell>
          <cell r="F7">
            <v>0</v>
          </cell>
          <cell r="G7">
            <v>0</v>
          </cell>
        </row>
      </sheetData>
      <sheetData sheetId="9"/>
      <sheetData sheetId="10"/>
      <sheetData sheetId="11"/>
      <sheetData sheetId="12">
        <row r="21">
          <cell r="B21">
            <v>300</v>
          </cell>
        </row>
        <row r="29">
          <cell r="C29">
            <v>2</v>
          </cell>
        </row>
        <row r="30">
          <cell r="C30">
            <v>0</v>
          </cell>
        </row>
      </sheetData>
      <sheetData sheetId="13"/>
      <sheetData sheetId="14"/>
      <sheetData sheetId="15"/>
      <sheetData sheetId="16"/>
      <sheetData sheetId="17"/>
      <sheetData sheetId="18"/>
      <sheetData sheetId="19"/>
      <sheetData sheetId="20">
        <row r="55">
          <cell r="B55">
            <v>0</v>
          </cell>
        </row>
        <row r="68">
          <cell r="B68">
            <v>0</v>
          </cell>
        </row>
      </sheetData>
      <sheetData sheetId="21">
        <row r="85">
          <cell r="B85">
            <v>0</v>
          </cell>
          <cell r="C85">
            <v>0</v>
          </cell>
          <cell r="D85">
            <v>0</v>
          </cell>
          <cell r="E85">
            <v>0</v>
          </cell>
          <cell r="F85">
            <v>0</v>
          </cell>
          <cell r="G85">
            <v>0</v>
          </cell>
          <cell r="H85">
            <v>0</v>
          </cell>
          <cell r="I85">
            <v>0</v>
          </cell>
          <cell r="J85">
            <v>0</v>
          </cell>
          <cell r="K85">
            <v>0</v>
          </cell>
          <cell r="L85">
            <v>0</v>
          </cell>
          <cell r="M85">
            <v>0</v>
          </cell>
        </row>
      </sheetData>
      <sheetData sheetId="22">
        <row r="85">
          <cell r="B85">
            <v>0</v>
          </cell>
          <cell r="C85">
            <v>0</v>
          </cell>
          <cell r="D85">
            <v>0</v>
          </cell>
          <cell r="E85">
            <v>0</v>
          </cell>
          <cell r="F85">
            <v>0</v>
          </cell>
          <cell r="G85">
            <v>0</v>
          </cell>
          <cell r="H85">
            <v>0</v>
          </cell>
          <cell r="I85">
            <v>0</v>
          </cell>
          <cell r="J85">
            <v>0</v>
          </cell>
          <cell r="K85">
            <v>0</v>
          </cell>
          <cell r="L85">
            <v>0</v>
          </cell>
          <cell r="M85">
            <v>0</v>
          </cell>
        </row>
      </sheetData>
      <sheetData sheetId="23">
        <row r="85">
          <cell r="B85">
            <v>0</v>
          </cell>
          <cell r="C85">
            <v>0</v>
          </cell>
          <cell r="D85">
            <v>0</v>
          </cell>
          <cell r="E85">
            <v>0</v>
          </cell>
          <cell r="F85">
            <v>0</v>
          </cell>
          <cell r="G85">
            <v>0</v>
          </cell>
          <cell r="H85">
            <v>0</v>
          </cell>
          <cell r="I85">
            <v>0</v>
          </cell>
          <cell r="J85">
            <v>0</v>
          </cell>
          <cell r="K85">
            <v>0</v>
          </cell>
          <cell r="L85">
            <v>0</v>
          </cell>
          <cell r="M85">
            <v>0</v>
          </cell>
        </row>
      </sheetData>
      <sheetData sheetId="24">
        <row r="85">
          <cell r="B85">
            <v>0</v>
          </cell>
          <cell r="C85">
            <v>0</v>
          </cell>
          <cell r="D85">
            <v>0</v>
          </cell>
          <cell r="E85">
            <v>0</v>
          </cell>
          <cell r="F85">
            <v>0</v>
          </cell>
          <cell r="G85">
            <v>0</v>
          </cell>
          <cell r="H85">
            <v>0</v>
          </cell>
          <cell r="I85">
            <v>0</v>
          </cell>
          <cell r="J85">
            <v>0</v>
          </cell>
          <cell r="K85">
            <v>0</v>
          </cell>
          <cell r="L85">
            <v>0</v>
          </cell>
          <cell r="M85">
            <v>0</v>
          </cell>
        </row>
      </sheetData>
      <sheetData sheetId="25"/>
      <sheetData sheetId="26"/>
      <sheetData sheetId="27"/>
      <sheetData sheetId="28"/>
      <sheetData sheetId="29">
        <row r="27">
          <cell r="B27">
            <v>66000</v>
          </cell>
          <cell r="C27">
            <v>123600</v>
          </cell>
          <cell r="E27">
            <v>133673.4</v>
          </cell>
          <cell r="G27">
            <v>144567.78209999998</v>
          </cell>
          <cell r="I27">
            <v>156350.05634115005</v>
          </cell>
        </row>
      </sheetData>
      <sheetData sheetId="30"/>
      <sheetData sheetId="31"/>
      <sheetData sheetId="32"/>
      <sheetData sheetId="33"/>
      <sheetData sheetId="34"/>
      <sheetData sheetId="35">
        <row r="15">
          <cell r="D15">
            <v>0</v>
          </cell>
          <cell r="F15">
            <v>0</v>
          </cell>
          <cell r="H15">
            <v>0</v>
          </cell>
          <cell r="J15">
            <v>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9">
          <cell r="B19">
            <v>0</v>
          </cell>
          <cell r="C19">
            <v>0</v>
          </cell>
        </row>
      </sheetData>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showGridLines="0" topLeftCell="A10" workbookViewId="0">
      <selection activeCell="A2" sqref="A2"/>
    </sheetView>
  </sheetViews>
  <sheetFormatPr baseColWidth="10" defaultRowHeight="15.75"/>
  <cols>
    <col min="1" max="1" width="44.5703125" style="5" customWidth="1"/>
    <col min="2" max="2" width="10.7109375" style="1" customWidth="1"/>
    <col min="3" max="3" width="10.140625" style="1" bestFit="1" customWidth="1"/>
    <col min="4" max="4" width="7.140625" style="1" bestFit="1" customWidth="1"/>
    <col min="5" max="5" width="10.85546875" style="5" bestFit="1" customWidth="1"/>
    <col min="6" max="6" width="2.85546875" style="4" customWidth="1"/>
    <col min="7" max="7" width="9" style="3" customWidth="1"/>
    <col min="8" max="8" width="3" style="2" customWidth="1"/>
    <col min="9" max="9" width="12.140625" style="1" bestFit="1" customWidth="1"/>
    <col min="10" max="10" width="10.42578125" style="1" customWidth="1"/>
    <col min="11" max="16384" width="11.42578125" style="1"/>
  </cols>
  <sheetData>
    <row r="1" spans="1:11" ht="22.5">
      <c r="A1" s="96" t="s">
        <v>53</v>
      </c>
    </row>
    <row r="2" spans="1:11" ht="22.5">
      <c r="A2" s="96"/>
    </row>
    <row r="3" spans="1:11" ht="16.5" thickBot="1">
      <c r="F3" s="14"/>
      <c r="G3" s="15"/>
      <c r="H3" s="14"/>
    </row>
    <row r="4" spans="1:11" ht="22.5">
      <c r="A4" s="95" t="s">
        <v>52</v>
      </c>
      <c r="B4" s="94" t="s">
        <v>9</v>
      </c>
      <c r="C4" s="93" t="s">
        <v>51</v>
      </c>
      <c r="D4" s="92" t="s">
        <v>50</v>
      </c>
      <c r="E4" s="91" t="s">
        <v>49</v>
      </c>
      <c r="F4" s="90"/>
      <c r="G4" s="89" t="str">
        <f>CONCATENATE('[1]Datos Básicos'!A26," sop.")</f>
        <v>IVA sop.</v>
      </c>
      <c r="H4" s="88"/>
      <c r="I4" s="87" t="s">
        <v>48</v>
      </c>
      <c r="J4" s="86" t="s">
        <v>47</v>
      </c>
    </row>
    <row r="5" spans="1:11">
      <c r="A5" s="85" t="s">
        <v>43</v>
      </c>
      <c r="B5" s="84"/>
      <c r="C5" s="79"/>
      <c r="D5" s="83"/>
      <c r="E5" s="82"/>
      <c r="F5" s="14"/>
      <c r="G5" s="81"/>
      <c r="H5" s="80"/>
      <c r="I5" s="79"/>
      <c r="J5" s="78"/>
    </row>
    <row r="6" spans="1:11">
      <c r="A6" s="77" t="s">
        <v>46</v>
      </c>
      <c r="B6" s="39">
        <v>0</v>
      </c>
      <c r="C6" s="76">
        <v>0</v>
      </c>
      <c r="D6" s="75"/>
      <c r="E6" s="74"/>
      <c r="F6" s="14"/>
      <c r="G6" s="73">
        <f>IF(E7=0,B6-I6,0)*[1]Parametros!$F$34</f>
        <v>0</v>
      </c>
      <c r="H6" s="70"/>
      <c r="I6" s="72">
        <v>0</v>
      </c>
      <c r="J6" s="56">
        <f>IF(B6*I6&gt;0,I6/B6,0)</f>
        <v>0</v>
      </c>
      <c r="K6" s="26" t="str">
        <f>IF(I6&gt;B6,"ERROR EN APORTACION EN ESPECIE","")</f>
        <v/>
      </c>
    </row>
    <row r="7" spans="1:11">
      <c r="A7" s="35" t="s">
        <v>45</v>
      </c>
      <c r="B7" s="34">
        <v>0</v>
      </c>
      <c r="C7" s="33">
        <v>0</v>
      </c>
      <c r="D7" s="32">
        <v>30</v>
      </c>
      <c r="E7" s="31">
        <f>IF(C7&gt;D7,B7,B7*C7/D7)</f>
        <v>0</v>
      </c>
      <c r="F7" s="12"/>
      <c r="G7" s="73">
        <f>IF(E7=0,B7-I7,0)*[1]Parametros!$F$34</f>
        <v>0</v>
      </c>
      <c r="H7" s="70"/>
      <c r="I7" s="72">
        <v>0</v>
      </c>
      <c r="J7" s="56">
        <f>IF(B7*I7&gt;0,I7/B7,0)</f>
        <v>0</v>
      </c>
      <c r="K7" s="26" t="str">
        <f>IF(I7&gt;B7,"ERROR EN APORTACION EN ESPECIE","")</f>
        <v/>
      </c>
    </row>
    <row r="8" spans="1:11">
      <c r="A8" s="35" t="s">
        <v>44</v>
      </c>
      <c r="B8" s="34">
        <v>0</v>
      </c>
      <c r="C8" s="33">
        <v>0</v>
      </c>
      <c r="D8" s="32">
        <v>20</v>
      </c>
      <c r="E8" s="31">
        <f>IF(C8&gt;D8,B8,B8*C8/D8)</f>
        <v>0</v>
      </c>
      <c r="F8" s="12"/>
      <c r="G8" s="71">
        <f>IF(E8=0,B8-I8,0)*[1]Parametros!$F$34</f>
        <v>0</v>
      </c>
      <c r="H8" s="70"/>
      <c r="I8" s="69">
        <v>0</v>
      </c>
      <c r="J8" s="27">
        <f>IF(B8*I8&gt;0,I8/B8,0)</f>
        <v>0</v>
      </c>
      <c r="K8" s="26" t="str">
        <f>IF(I8&gt;B8,"ERROR EN APORTACION EN ESPECIE","")</f>
        <v/>
      </c>
    </row>
    <row r="9" spans="1:11" ht="16.5" thickBot="1">
      <c r="A9" s="25" t="s">
        <v>43</v>
      </c>
      <c r="B9" s="24">
        <f>SUM(B6:B8)</f>
        <v>0</v>
      </c>
      <c r="C9" s="68">
        <f>IF($B9-B6=0,0,SUMPRODUCT($B7:$B8,C7:C8)/($B9-B6))</f>
        <v>0</v>
      </c>
      <c r="D9" s="22">
        <f>IF($B9-B6=0,AVERAGE(D7:D8),SUMPRODUCT($B7:$B8,D7:D8)/(B7+B8))</f>
        <v>25</v>
      </c>
      <c r="E9" s="21">
        <f>SUM(E7:E8)</f>
        <v>0</v>
      </c>
      <c r="F9" s="10"/>
      <c r="G9" s="67">
        <f>SUM(G6:G8)</f>
        <v>0</v>
      </c>
      <c r="H9" s="66"/>
      <c r="I9" s="65">
        <f>SUM(I6:I8)</f>
        <v>0</v>
      </c>
      <c r="J9" s="17">
        <f>IF(B9&gt;0,I9/B9,0)</f>
        <v>0</v>
      </c>
    </row>
    <row r="10" spans="1:11" ht="16.5" thickBot="1">
      <c r="A10" s="53"/>
      <c r="B10" s="52"/>
      <c r="C10" s="51"/>
      <c r="D10" s="54"/>
      <c r="E10" s="50"/>
      <c r="F10" s="14"/>
      <c r="G10" s="15"/>
      <c r="H10" s="14"/>
      <c r="I10" s="49"/>
      <c r="J10" s="49"/>
      <c r="K10" s="4"/>
    </row>
    <row r="11" spans="1:11">
      <c r="A11" s="48" t="s">
        <v>35</v>
      </c>
      <c r="B11" s="47" t="s">
        <v>9</v>
      </c>
      <c r="C11" s="46" t="s">
        <v>8</v>
      </c>
      <c r="D11" s="45" t="s">
        <v>7</v>
      </c>
      <c r="E11" s="44" t="s">
        <v>6</v>
      </c>
      <c r="F11" s="14"/>
      <c r="G11" s="43" t="str">
        <f>G$4</f>
        <v>IVA sop.</v>
      </c>
      <c r="H11" s="42"/>
      <c r="I11" s="41" t="s">
        <v>42</v>
      </c>
      <c r="J11" s="40" t="s">
        <v>5</v>
      </c>
      <c r="K11" s="4"/>
    </row>
    <row r="12" spans="1:11">
      <c r="A12" s="35" t="s">
        <v>41</v>
      </c>
      <c r="B12" s="39">
        <v>0</v>
      </c>
      <c r="C12" s="38">
        <v>0</v>
      </c>
      <c r="D12" s="37">
        <v>10</v>
      </c>
      <c r="E12" s="36">
        <f>IF(C12&gt;D12,B12,B12*C12/D12)</f>
        <v>0</v>
      </c>
      <c r="F12" s="12"/>
      <c r="G12" s="64">
        <f>IF(E12=0,B12-I12,0)*[1]Parametros!$F$34</f>
        <v>0</v>
      </c>
      <c r="H12" s="62"/>
      <c r="I12" s="57">
        <v>0</v>
      </c>
      <c r="J12" s="56">
        <f>IF(B12&gt;0,I12/B12,0)</f>
        <v>0</v>
      </c>
      <c r="K12" s="26" t="str">
        <f>IF(I12&gt;B12,"ERROR EN APORTACION EN ESPECIE","")</f>
        <v/>
      </c>
    </row>
    <row r="13" spans="1:11">
      <c r="A13" s="35" t="s">
        <v>40</v>
      </c>
      <c r="B13" s="34">
        <v>0</v>
      </c>
      <c r="C13" s="33">
        <v>0</v>
      </c>
      <c r="D13" s="32">
        <v>10</v>
      </c>
      <c r="E13" s="31">
        <f>IF(C13&gt;D13,B13,B13*C13/D13)</f>
        <v>0</v>
      </c>
      <c r="F13" s="12"/>
      <c r="G13" s="63">
        <f>IF(E13=0,B13-I13,0)*[1]Parametros!$F$34</f>
        <v>0</v>
      </c>
      <c r="H13" s="62"/>
      <c r="I13" s="28">
        <v>0</v>
      </c>
      <c r="J13" s="27">
        <f>IF(B13&gt;0,I13/B13,0)</f>
        <v>0</v>
      </c>
      <c r="K13" s="26" t="str">
        <f>IF(I13&gt;B13,"ERROR EN APORTACION EN ESPECIE","")</f>
        <v/>
      </c>
    </row>
    <row r="14" spans="1:11">
      <c r="A14" s="35" t="s">
        <v>39</v>
      </c>
      <c r="B14" s="34">
        <v>0</v>
      </c>
      <c r="C14" s="33">
        <v>0</v>
      </c>
      <c r="D14" s="32">
        <v>10</v>
      </c>
      <c r="E14" s="31">
        <f>IF(C14&gt;D14,B14,B14*C14/D14)</f>
        <v>0</v>
      </c>
      <c r="F14" s="12"/>
      <c r="G14" s="63">
        <f>IF(E14=0,B14-I14,0)*[1]Parametros!$F$34</f>
        <v>0</v>
      </c>
      <c r="H14" s="62"/>
      <c r="I14" s="28">
        <v>0</v>
      </c>
      <c r="J14" s="27">
        <f>IF(B14&gt;0,I14/B14,0)</f>
        <v>0</v>
      </c>
      <c r="K14" s="26" t="str">
        <f>IF(I14&gt;B14,"ERROR EN APORTACION EN ESPECIE","")</f>
        <v/>
      </c>
    </row>
    <row r="15" spans="1:11">
      <c r="A15" s="35" t="s">
        <v>38</v>
      </c>
      <c r="B15" s="34">
        <v>0</v>
      </c>
      <c r="C15" s="33">
        <v>0</v>
      </c>
      <c r="D15" s="32">
        <v>10</v>
      </c>
      <c r="E15" s="31">
        <f>IF(C15&gt;D15,B15,B15*C15/D15)</f>
        <v>0</v>
      </c>
      <c r="F15" s="12"/>
      <c r="G15" s="63">
        <f>IF(E15=0,B15-I15,0)*[1]Parametros!$F$34</f>
        <v>0</v>
      </c>
      <c r="H15" s="62"/>
      <c r="I15" s="28">
        <v>0</v>
      </c>
      <c r="J15" s="27">
        <f>IF(B15&gt;0,I15/B15,0)</f>
        <v>0</v>
      </c>
      <c r="K15" s="26" t="str">
        <f>IF(I15&gt;B15,"ERROR EN APORTACION EN ESPECIE","")</f>
        <v/>
      </c>
    </row>
    <row r="16" spans="1:11">
      <c r="A16" s="35" t="s">
        <v>37</v>
      </c>
      <c r="B16" s="34">
        <v>0</v>
      </c>
      <c r="C16" s="33">
        <v>0</v>
      </c>
      <c r="D16" s="32">
        <v>10</v>
      </c>
      <c r="E16" s="31">
        <f>IF(C16&gt;D16,B16,B16*C16/D16)</f>
        <v>0</v>
      </c>
      <c r="F16" s="12"/>
      <c r="G16" s="63">
        <f>IF(E16=0,B16-I16,0)*[1]Parametros!$F$34</f>
        <v>0</v>
      </c>
      <c r="H16" s="62"/>
      <c r="I16" s="28">
        <v>0</v>
      </c>
      <c r="J16" s="27">
        <f>IF(B16&gt;0,I16/B16,0)</f>
        <v>0</v>
      </c>
      <c r="K16" s="26" t="str">
        <f>IF(I16&gt;B16,"ERROR EN APORTACION EN ESPECIE","")</f>
        <v/>
      </c>
    </row>
    <row r="17" spans="1:12">
      <c r="A17" s="35" t="s">
        <v>36</v>
      </c>
      <c r="B17" s="34">
        <v>0</v>
      </c>
      <c r="C17" s="33">
        <v>0</v>
      </c>
      <c r="D17" s="32">
        <v>10</v>
      </c>
      <c r="E17" s="31">
        <f>IF(C17&gt;D17,B17,B17*C17/D17)</f>
        <v>0</v>
      </c>
      <c r="F17" s="12"/>
      <c r="G17" s="63">
        <f>IF(E17=0,B17-I17,0)*[1]Parametros!$F$34</f>
        <v>0</v>
      </c>
      <c r="H17" s="62"/>
      <c r="I17" s="28">
        <v>0</v>
      </c>
      <c r="J17" s="27">
        <f>IF(B17&gt;0,I17/B17,0)</f>
        <v>0</v>
      </c>
      <c r="K17" s="26" t="str">
        <f>IF(I17&gt;B17,"ERROR EN APORTACION EN ESPECIE","")</f>
        <v/>
      </c>
    </row>
    <row r="18" spans="1:12" ht="16.5" thickBot="1">
      <c r="A18" s="55" t="s">
        <v>35</v>
      </c>
      <c r="B18" s="24">
        <f>SUM(B11:B17)</f>
        <v>0</v>
      </c>
      <c r="C18" s="23">
        <f>IF($B18=0,0,SUMPRODUCT($B12:$B17,C12:C17)/$B18)</f>
        <v>0</v>
      </c>
      <c r="D18" s="22">
        <f>IF($B18=0,AVERAGE(D12:D17),SUMPRODUCT($B12:$B17,D12:D17)/$B18)</f>
        <v>10</v>
      </c>
      <c r="E18" s="21">
        <f>SUM(E11:E17)</f>
        <v>0</v>
      </c>
      <c r="F18" s="10"/>
      <c r="G18" s="61">
        <f>SUM(G12:G17)</f>
        <v>0</v>
      </c>
      <c r="H18" s="60"/>
      <c r="I18" s="59">
        <f>SUM(I12:I17)</f>
        <v>0</v>
      </c>
      <c r="J18" s="17">
        <f>IF(B18&gt;0,I18/B18,0)</f>
        <v>0</v>
      </c>
    </row>
    <row r="19" spans="1:12" ht="16.5" thickBot="1">
      <c r="A19" s="53"/>
      <c r="B19" s="52"/>
      <c r="C19" s="51"/>
      <c r="D19" s="54"/>
      <c r="E19" s="50"/>
      <c r="F19" s="14"/>
      <c r="G19" s="15"/>
      <c r="H19" s="14"/>
      <c r="I19" s="49"/>
      <c r="J19" s="49"/>
      <c r="K19" s="4"/>
    </row>
    <row r="20" spans="1:12">
      <c r="A20" s="48" t="s">
        <v>32</v>
      </c>
      <c r="B20" s="47" t="s">
        <v>9</v>
      </c>
      <c r="C20" s="46" t="s">
        <v>8</v>
      </c>
      <c r="D20" s="45" t="s">
        <v>7</v>
      </c>
      <c r="E20" s="44" t="s">
        <v>6</v>
      </c>
      <c r="F20" s="14"/>
      <c r="G20" s="43" t="str">
        <f>G$4</f>
        <v>IVA sop.</v>
      </c>
      <c r="H20" s="42"/>
      <c r="I20" s="41" t="str">
        <f>I$11</f>
        <v>Aport. Capital</v>
      </c>
      <c r="J20" s="40" t="s">
        <v>5</v>
      </c>
      <c r="K20" s="4"/>
    </row>
    <row r="21" spans="1:12">
      <c r="A21" s="35" t="s">
        <v>34</v>
      </c>
      <c r="B21" s="39">
        <v>0</v>
      </c>
      <c r="C21" s="38">
        <v>0</v>
      </c>
      <c r="D21" s="37">
        <v>10</v>
      </c>
      <c r="E21" s="36">
        <f>IF(C21&gt;D21,B21,B21*C21/D21)</f>
        <v>0</v>
      </c>
      <c r="F21" s="12"/>
      <c r="G21" s="58">
        <f>IF(E21=0,B21-I21,0)*[1]Parametros!$F$34</f>
        <v>0</v>
      </c>
      <c r="H21" s="29"/>
      <c r="I21" s="57">
        <v>0</v>
      </c>
      <c r="J21" s="56">
        <f>IF(B21*I21&gt;0,I21/B21,0)</f>
        <v>0</v>
      </c>
      <c r="K21" s="26" t="str">
        <f>IF(I21&gt;B21,"ERROR EN APORTACION EN ESPECIE","")</f>
        <v/>
      </c>
    </row>
    <row r="22" spans="1:12">
      <c r="A22" s="35" t="s">
        <v>34</v>
      </c>
      <c r="B22" s="34">
        <v>0</v>
      </c>
      <c r="C22" s="33">
        <v>0</v>
      </c>
      <c r="D22" s="32">
        <v>10</v>
      </c>
      <c r="E22" s="31">
        <f>IF(C22&gt;D22,B22,B22*C22/D22)</f>
        <v>0</v>
      </c>
      <c r="F22" s="12"/>
      <c r="G22" s="30">
        <f>IF(E22=0,B22-I22,0)*[1]Parametros!$F$34</f>
        <v>0</v>
      </c>
      <c r="H22" s="29"/>
      <c r="I22" s="28">
        <v>0</v>
      </c>
      <c r="J22" s="27">
        <f>IF(B22*I22&gt;0,I22/B22,0)</f>
        <v>0</v>
      </c>
      <c r="K22" s="26" t="str">
        <f>IF(I22&gt;B22,"ERROR EN APORTACION EN ESPECIE","")</f>
        <v/>
      </c>
    </row>
    <row r="23" spans="1:12">
      <c r="A23" s="35" t="s">
        <v>33</v>
      </c>
      <c r="B23" s="34">
        <v>0</v>
      </c>
      <c r="C23" s="33">
        <v>0</v>
      </c>
      <c r="D23" s="32">
        <v>10</v>
      </c>
      <c r="E23" s="31">
        <f>IF(C23&gt;D23,B23,B23*C23/D23)</f>
        <v>0</v>
      </c>
      <c r="F23" s="12"/>
      <c r="G23" s="30">
        <f>IF(E23=0,B23-I23,0)*[1]Parametros!$F$34</f>
        <v>0</v>
      </c>
      <c r="H23" s="29"/>
      <c r="I23" s="28">
        <v>0</v>
      </c>
      <c r="J23" s="27">
        <f>IF(B23*I23&gt;0,I23/B23,0)</f>
        <v>0</v>
      </c>
      <c r="K23" s="26" t="str">
        <f>IF(I23&gt;B23,"ERROR EN APORTACION EN ESPECIE","")</f>
        <v/>
      </c>
    </row>
    <row r="24" spans="1:12" ht="16.5" thickBot="1">
      <c r="A24" s="25" t="s">
        <v>32</v>
      </c>
      <c r="B24" s="24">
        <f>SUM(B20:B23)</f>
        <v>0</v>
      </c>
      <c r="C24" s="23">
        <f>IF($B24=0,0,SUMPRODUCT($B21:$B23,C21:C23)/$B24)</f>
        <v>0</v>
      </c>
      <c r="D24" s="22">
        <f>IF($B24=0,AVERAGE(D21:D23),SUMPRODUCT($B21:$B23,D21:D23)/$B24)</f>
        <v>10</v>
      </c>
      <c r="E24" s="21">
        <f>SUM(E20:E23)</f>
        <v>0</v>
      </c>
      <c r="F24" s="10"/>
      <c r="G24" s="20">
        <f>SUM(G20:G23)</f>
        <v>0</v>
      </c>
      <c r="H24" s="19"/>
      <c r="I24" s="18">
        <f>SUM(I20:I23)</f>
        <v>0</v>
      </c>
      <c r="J24" s="17">
        <f>IF(B24&gt;0,I24/B24,0)</f>
        <v>0</v>
      </c>
    </row>
    <row r="25" spans="1:12" ht="16.5" thickBot="1">
      <c r="A25" s="53"/>
      <c r="B25" s="52"/>
      <c r="C25" s="51"/>
      <c r="D25" s="54"/>
      <c r="E25" s="50"/>
      <c r="F25" s="14"/>
      <c r="G25" s="15"/>
      <c r="H25" s="14"/>
      <c r="I25" s="49"/>
      <c r="J25" s="49"/>
      <c r="K25" s="4"/>
    </row>
    <row r="26" spans="1:12">
      <c r="A26" s="48" t="s">
        <v>31</v>
      </c>
      <c r="B26" s="47" t="s">
        <v>9</v>
      </c>
      <c r="C26" s="46" t="s">
        <v>8</v>
      </c>
      <c r="D26" s="45" t="s">
        <v>7</v>
      </c>
      <c r="E26" s="44" t="s">
        <v>6</v>
      </c>
      <c r="F26" s="14"/>
      <c r="G26" s="43" t="str">
        <f>G$4</f>
        <v>IVA sop.</v>
      </c>
      <c r="H26" s="42"/>
      <c r="I26" s="41" t="str">
        <f>I$11</f>
        <v>Aport. Capital</v>
      </c>
      <c r="J26" s="40" t="s">
        <v>5</v>
      </c>
      <c r="K26" s="4"/>
    </row>
    <row r="27" spans="1:12">
      <c r="A27" s="35" t="s">
        <v>30</v>
      </c>
      <c r="B27" s="39">
        <v>0</v>
      </c>
      <c r="C27" s="38">
        <v>0</v>
      </c>
      <c r="D27" s="37">
        <v>5</v>
      </c>
      <c r="E27" s="36">
        <f>IF(C27&gt;D27,B27,B27*C27/D27)</f>
        <v>0</v>
      </c>
      <c r="F27" s="12"/>
      <c r="G27" s="30">
        <f>IF(E27=0,B27-I27,0)*[1]Parametros!$F$34</f>
        <v>0</v>
      </c>
      <c r="H27" s="29"/>
      <c r="I27" s="28">
        <v>0</v>
      </c>
      <c r="J27" s="27">
        <f>IF(B27*I27&gt;0,I27/B27,0)</f>
        <v>0</v>
      </c>
      <c r="K27" s="26" t="str">
        <f>IF(I27&gt;B27,"ERROR EN APORTACION EN ESPECIE","")</f>
        <v/>
      </c>
    </row>
    <row r="28" spans="1:12">
      <c r="A28" s="35" t="s">
        <v>29</v>
      </c>
      <c r="B28" s="34">
        <v>0</v>
      </c>
      <c r="C28" s="33">
        <v>0</v>
      </c>
      <c r="D28" s="32">
        <v>5</v>
      </c>
      <c r="E28" s="31">
        <f>IF(C28&gt;D28,B28,B28*C28/D28)</f>
        <v>0</v>
      </c>
      <c r="F28" s="12"/>
      <c r="G28" s="30">
        <f>IF(E28=0,B28-I28,0)*[1]Parametros!$F$34</f>
        <v>0</v>
      </c>
      <c r="H28" s="29"/>
      <c r="I28" s="28">
        <v>0</v>
      </c>
      <c r="J28" s="27">
        <f>IF(B28*I28&gt;0,I28/B28,0)</f>
        <v>0</v>
      </c>
      <c r="K28" s="26" t="str">
        <f>IF(I28&gt;B28,"ERROR EN APORTACION EN ESPECIE","")</f>
        <v/>
      </c>
    </row>
    <row r="29" spans="1:12" ht="16.5" thickBot="1">
      <c r="A29" s="55" t="s">
        <v>28</v>
      </c>
      <c r="B29" s="24">
        <f>SUM(B26:B28)</f>
        <v>0</v>
      </c>
      <c r="C29" s="23">
        <f>IF($B29=0,0,SUMPRODUCT($B26:$B28,C26:C28)/$B29)</f>
        <v>0</v>
      </c>
      <c r="D29" s="22">
        <f>IF($B29=0,AVERAGE(D27:D28),SUMPRODUCT($B27:$B28,D27:D28)/$B29)</f>
        <v>5</v>
      </c>
      <c r="E29" s="21">
        <f>SUM(E26:E28)</f>
        <v>0</v>
      </c>
      <c r="F29" s="10"/>
      <c r="G29" s="20">
        <f>SUM(G26:G28)</f>
        <v>0</v>
      </c>
      <c r="H29" s="19"/>
      <c r="I29" s="18">
        <f>SUM(I26:I28)</f>
        <v>0</v>
      </c>
      <c r="J29" s="17">
        <f>IF(B29&gt;0,I29/B29,0)</f>
        <v>0</v>
      </c>
    </row>
    <row r="30" spans="1:12" ht="16.5" thickBot="1">
      <c r="A30" s="53"/>
      <c r="B30" s="52"/>
      <c r="C30" s="51"/>
      <c r="D30" s="54"/>
      <c r="E30" s="50"/>
      <c r="F30" s="14"/>
      <c r="G30" s="15"/>
      <c r="H30" s="14"/>
      <c r="I30" s="49"/>
      <c r="J30" s="49"/>
      <c r="K30" s="4"/>
      <c r="L30" s="4"/>
    </row>
    <row r="31" spans="1:12">
      <c r="A31" s="48" t="s">
        <v>24</v>
      </c>
      <c r="B31" s="47" t="s">
        <v>9</v>
      </c>
      <c r="C31" s="46" t="s">
        <v>8</v>
      </c>
      <c r="D31" s="45" t="s">
        <v>7</v>
      </c>
      <c r="E31" s="44" t="s">
        <v>6</v>
      </c>
      <c r="F31" s="14"/>
      <c r="G31" s="43" t="str">
        <f>G$4</f>
        <v>IVA sop.</v>
      </c>
      <c r="H31" s="42"/>
      <c r="I31" s="41" t="str">
        <f>I$11</f>
        <v>Aport. Capital</v>
      </c>
      <c r="J31" s="40" t="s">
        <v>5</v>
      </c>
      <c r="K31" s="4"/>
      <c r="L31" s="4"/>
    </row>
    <row r="32" spans="1:12">
      <c r="A32" s="35" t="s">
        <v>27</v>
      </c>
      <c r="B32" s="39">
        <v>0</v>
      </c>
      <c r="C32" s="38">
        <v>0</v>
      </c>
      <c r="D32" s="37">
        <v>5</v>
      </c>
      <c r="E32" s="36">
        <f>IF(C32&gt;D32,B32,B32*C32/D32)</f>
        <v>0</v>
      </c>
      <c r="F32" s="12"/>
      <c r="G32" s="30">
        <f>IF(E32=0,B32-I32,0)*[1]Parametros!$F$34</f>
        <v>0</v>
      </c>
      <c r="H32" s="29"/>
      <c r="I32" s="28">
        <v>0</v>
      </c>
      <c r="J32" s="27">
        <f>IF(B32*I32&gt;0,I32/B32,0)</f>
        <v>0</v>
      </c>
      <c r="K32" s="26" t="str">
        <f>IF(I32&gt;B32,"ERROR EN APORTACION EN ESPECIE","")</f>
        <v/>
      </c>
    </row>
    <row r="33" spans="1:11">
      <c r="A33" s="35" t="s">
        <v>26</v>
      </c>
      <c r="B33" s="34">
        <v>0</v>
      </c>
      <c r="C33" s="33">
        <v>0</v>
      </c>
      <c r="D33" s="32">
        <v>5</v>
      </c>
      <c r="E33" s="31">
        <f>IF(C33&gt;D33,B33,B33*C33/D33)</f>
        <v>0</v>
      </c>
      <c r="F33" s="12"/>
      <c r="G33" s="30">
        <f>IF(E33=0,B33-I33,0)*[1]Parametros!$F$34</f>
        <v>0</v>
      </c>
      <c r="H33" s="29"/>
      <c r="I33" s="28">
        <v>0</v>
      </c>
      <c r="J33" s="27">
        <f>IF(B33*I33&gt;0,I33/B33,0)</f>
        <v>0</v>
      </c>
      <c r="K33" s="26" t="str">
        <f>IF(I33&gt;B33,"ERROR EN APORTACION EN ESPECIE","")</f>
        <v/>
      </c>
    </row>
    <row r="34" spans="1:11">
      <c r="A34" s="35" t="s">
        <v>25</v>
      </c>
      <c r="B34" s="34">
        <v>0</v>
      </c>
      <c r="C34" s="33">
        <v>0</v>
      </c>
      <c r="D34" s="32">
        <v>5</v>
      </c>
      <c r="E34" s="31">
        <f>IF(C34&gt;D34,B34,B34*C34/D34)</f>
        <v>0</v>
      </c>
      <c r="F34" s="12"/>
      <c r="G34" s="30">
        <f>IF(E34=0,B34-I34,0)*[1]Parametros!$F$34</f>
        <v>0</v>
      </c>
      <c r="H34" s="29"/>
      <c r="I34" s="28">
        <v>0</v>
      </c>
      <c r="J34" s="27">
        <f>IF(B34*I34&gt;0,I34/B34,0)</f>
        <v>0</v>
      </c>
      <c r="K34" s="26" t="str">
        <f>IF(I34&gt;B34,"ERROR EN APORTACION EN ESPECIE","")</f>
        <v/>
      </c>
    </row>
    <row r="35" spans="1:11" ht="16.5" thickBot="1">
      <c r="A35" s="25" t="s">
        <v>24</v>
      </c>
      <c r="B35" s="24">
        <f>SUM(B31:B34)</f>
        <v>0</v>
      </c>
      <c r="C35" s="23">
        <f>IF($B35=0,0,SUMPRODUCT($B32:$B34,C32:C34)/$B35)</f>
        <v>0</v>
      </c>
      <c r="D35" s="22">
        <f>IF($B35=0,AVERAGE(D32:D34),SUMPRODUCT($B32:$B34,D32:D34)/$B35)</f>
        <v>5</v>
      </c>
      <c r="E35" s="21">
        <f>SUM(E31:E34)</f>
        <v>0</v>
      </c>
      <c r="F35" s="10"/>
      <c r="G35" s="20">
        <f>SUM(G31:G34)</f>
        <v>0</v>
      </c>
      <c r="H35" s="19"/>
      <c r="I35" s="18">
        <f>SUM(I31:I34)</f>
        <v>0</v>
      </c>
      <c r="J35" s="17">
        <f>IF(B35&gt;0,I35/B35,0)</f>
        <v>0</v>
      </c>
    </row>
    <row r="36" spans="1:11" ht="16.5" thickBot="1">
      <c r="A36" s="53"/>
      <c r="B36" s="52"/>
      <c r="C36" s="51"/>
      <c r="D36" s="54"/>
      <c r="E36" s="50"/>
      <c r="F36" s="14"/>
      <c r="G36" s="15"/>
      <c r="H36" s="14"/>
      <c r="I36" s="49"/>
      <c r="J36" s="49"/>
    </row>
    <row r="37" spans="1:11">
      <c r="A37" s="48" t="s">
        <v>23</v>
      </c>
      <c r="B37" s="47" t="s">
        <v>9</v>
      </c>
      <c r="C37" s="46" t="s">
        <v>8</v>
      </c>
      <c r="D37" s="45" t="s">
        <v>7</v>
      </c>
      <c r="E37" s="44" t="s">
        <v>6</v>
      </c>
      <c r="F37" s="14"/>
      <c r="G37" s="43" t="str">
        <f>G$4</f>
        <v>IVA sop.</v>
      </c>
      <c r="H37" s="42"/>
      <c r="I37" s="41" t="str">
        <f>I$11</f>
        <v>Aport. Capital</v>
      </c>
      <c r="J37" s="40" t="s">
        <v>5</v>
      </c>
    </row>
    <row r="38" spans="1:11">
      <c r="A38" s="35" t="s">
        <v>23</v>
      </c>
      <c r="B38" s="39">
        <v>0</v>
      </c>
      <c r="C38" s="38">
        <v>0</v>
      </c>
      <c r="D38" s="37">
        <v>5</v>
      </c>
      <c r="E38" s="36">
        <f>IF(C38&gt;D38,B38,B38*C38/D38)</f>
        <v>0</v>
      </c>
      <c r="F38" s="12"/>
      <c r="G38" s="30">
        <f>IF(E38=0,B38-I38,0)*[1]Parametros!$F$34</f>
        <v>0</v>
      </c>
      <c r="H38" s="29"/>
      <c r="I38" s="28">
        <v>0</v>
      </c>
      <c r="J38" s="27">
        <f>IF(B38*I38&gt;0,I38/B38,0)</f>
        <v>0</v>
      </c>
      <c r="K38" s="26" t="str">
        <f>IF(I38&gt;B38,"ERROR EN APORTACION EN ESPECIE","")</f>
        <v/>
      </c>
    </row>
    <row r="39" spans="1:11">
      <c r="A39" s="35" t="s">
        <v>22</v>
      </c>
      <c r="B39" s="34">
        <v>0</v>
      </c>
      <c r="C39" s="33">
        <v>0</v>
      </c>
      <c r="D39" s="32">
        <v>5</v>
      </c>
      <c r="E39" s="31">
        <f>IF(C39&gt;D39,B39,B39*C39/D39)</f>
        <v>0</v>
      </c>
      <c r="F39" s="12"/>
      <c r="G39" s="30">
        <f>IF(E39=0,B39-I39,0)*[1]Parametros!$F$34</f>
        <v>0</v>
      </c>
      <c r="H39" s="29"/>
      <c r="I39" s="28">
        <v>0</v>
      </c>
      <c r="J39" s="27">
        <f>IF(B39*I39&gt;0,I39/B39,0)</f>
        <v>0</v>
      </c>
      <c r="K39" s="26" t="str">
        <f>IF(I39&gt;B39,"ERROR EN APORTACION EN ESPECIE","")</f>
        <v/>
      </c>
    </row>
    <row r="40" spans="1:11">
      <c r="A40" s="35" t="s">
        <v>21</v>
      </c>
      <c r="B40" s="34">
        <v>0</v>
      </c>
      <c r="C40" s="33">
        <v>0</v>
      </c>
      <c r="D40" s="32">
        <v>5</v>
      </c>
      <c r="E40" s="31">
        <f>IF(C40&gt;D40,B40,B40*C40/D40)</f>
        <v>0</v>
      </c>
      <c r="F40" s="12"/>
      <c r="G40" s="30">
        <f>IF(E40=0,B40-I40,0)*[1]Parametros!$F$34</f>
        <v>0</v>
      </c>
      <c r="H40" s="29"/>
      <c r="I40" s="28">
        <v>0</v>
      </c>
      <c r="J40" s="27">
        <f>IF(B40*I40&gt;0,I40/B40,0)</f>
        <v>0</v>
      </c>
      <c r="K40" s="26" t="str">
        <f>IF(I40&gt;B40,"ERROR EN APORTACION EN ESPECIE","")</f>
        <v/>
      </c>
    </row>
    <row r="41" spans="1:11" ht="16.5" thickBot="1">
      <c r="A41" s="25" t="s">
        <v>20</v>
      </c>
      <c r="B41" s="24">
        <f>SUM(B37:B40)</f>
        <v>0</v>
      </c>
      <c r="C41" s="23">
        <f>IF($B41=0,0,SUMPRODUCT($B37:$B40,C37:C40)/$B41)</f>
        <v>0</v>
      </c>
      <c r="D41" s="22">
        <f>IF($B41=0,AVERAGE(D38:D40),SUMPRODUCT($B38:$B40,D38:D40)/$B41)</f>
        <v>5</v>
      </c>
      <c r="E41" s="21">
        <f>SUM(E37:E40)</f>
        <v>0</v>
      </c>
      <c r="F41" s="10"/>
      <c r="G41" s="20">
        <f>SUM(G37:G40)</f>
        <v>0</v>
      </c>
      <c r="H41" s="19"/>
      <c r="I41" s="18">
        <f>SUM(I37:I40)</f>
        <v>0</v>
      </c>
      <c r="J41" s="17">
        <f>IF(B41&gt;0,I41/B41,0)</f>
        <v>0</v>
      </c>
    </row>
    <row r="42" spans="1:11" ht="16.5" thickBot="1">
      <c r="A42" s="53"/>
      <c r="B42" s="52"/>
      <c r="C42" s="51"/>
      <c r="D42" s="51"/>
      <c r="E42" s="50"/>
      <c r="F42" s="14"/>
      <c r="G42" s="15"/>
      <c r="H42" s="14"/>
      <c r="I42" s="49"/>
      <c r="J42" s="49"/>
    </row>
    <row r="43" spans="1:11">
      <c r="A43" s="48" t="s">
        <v>19</v>
      </c>
      <c r="B43" s="47" t="s">
        <v>9</v>
      </c>
      <c r="C43" s="46" t="s">
        <v>8</v>
      </c>
      <c r="D43" s="45" t="s">
        <v>7</v>
      </c>
      <c r="E43" s="44" t="s">
        <v>6</v>
      </c>
      <c r="F43" s="14"/>
      <c r="G43" s="43" t="str">
        <f>G$4</f>
        <v>IVA sop.</v>
      </c>
      <c r="H43" s="42"/>
      <c r="I43" s="41" t="str">
        <f>I$11</f>
        <v>Aport. Capital</v>
      </c>
      <c r="J43" s="40" t="s">
        <v>5</v>
      </c>
    </row>
    <row r="44" spans="1:11">
      <c r="A44" s="35" t="s">
        <v>18</v>
      </c>
      <c r="B44" s="39">
        <v>0</v>
      </c>
      <c r="C44" s="38">
        <v>0</v>
      </c>
      <c r="D44" s="37">
        <v>5</v>
      </c>
      <c r="E44" s="36">
        <f>IF(C44&gt;D44,B44,B44*C44/D44)</f>
        <v>0</v>
      </c>
      <c r="F44" s="12"/>
      <c r="G44" s="30">
        <f>IF(E44=0,B44-I44,0)*[1]Parametros!$F$34</f>
        <v>0</v>
      </c>
      <c r="H44" s="29"/>
      <c r="I44" s="28">
        <v>0</v>
      </c>
      <c r="J44" s="27">
        <f>IF(B44*I44&gt;0,I44/B44,0)</f>
        <v>0</v>
      </c>
      <c r="K44" s="26" t="str">
        <f>IF(I44&gt;B44,"ERROR EN APORTACION EN ESPECIE","")</f>
        <v/>
      </c>
    </row>
    <row r="45" spans="1:11">
      <c r="A45" s="35" t="s">
        <v>17</v>
      </c>
      <c r="B45" s="34">
        <v>0</v>
      </c>
      <c r="C45" s="33">
        <v>0</v>
      </c>
      <c r="D45" s="32">
        <v>5</v>
      </c>
      <c r="E45" s="31">
        <f>IF(C45&gt;D45,B45,B45*C45/D45)</f>
        <v>0</v>
      </c>
      <c r="F45" s="12"/>
      <c r="G45" s="30">
        <f>IF(E45=0,B45-I45,0)*[1]Parametros!$F$34</f>
        <v>0</v>
      </c>
      <c r="H45" s="29"/>
      <c r="I45" s="28">
        <v>0</v>
      </c>
      <c r="J45" s="27">
        <f>IF(B45*I45&gt;0,I45/B45,0)</f>
        <v>0</v>
      </c>
      <c r="K45" s="26" t="str">
        <f>IF(I45&gt;B45,"ERROR EN APORTACION EN ESPECIE","")</f>
        <v/>
      </c>
    </row>
    <row r="46" spans="1:11">
      <c r="A46" s="35" t="s">
        <v>16</v>
      </c>
      <c r="B46" s="34">
        <v>0</v>
      </c>
      <c r="C46" s="33">
        <v>0</v>
      </c>
      <c r="D46" s="32">
        <v>5</v>
      </c>
      <c r="E46" s="31">
        <f>IF(C46&gt;D46,B46,B46*C46/D46)</f>
        <v>0</v>
      </c>
      <c r="F46" s="12"/>
      <c r="G46" s="30">
        <f>IF(E46=0,B46-I46,0)*[1]Parametros!$F$34</f>
        <v>0</v>
      </c>
      <c r="H46" s="29"/>
      <c r="I46" s="28">
        <v>0</v>
      </c>
      <c r="J46" s="27">
        <f>IF(B46*I46&gt;0,I46/B46,0)</f>
        <v>0</v>
      </c>
      <c r="K46" s="26" t="str">
        <f>IF(I46&gt;B46,"ERROR EN APORTACION EN ESPECIE","")</f>
        <v/>
      </c>
    </row>
    <row r="47" spans="1:11">
      <c r="A47" s="35" t="s">
        <v>15</v>
      </c>
      <c r="B47" s="34">
        <v>0</v>
      </c>
      <c r="C47" s="33">
        <v>0</v>
      </c>
      <c r="D47" s="32">
        <v>5</v>
      </c>
      <c r="E47" s="31">
        <f>IF(C47&gt;D47,B47,B47*C47/D47)</f>
        <v>0</v>
      </c>
      <c r="F47" s="12"/>
      <c r="G47" s="30">
        <f>IF(E47=0,B47-I47,0)*[1]Parametros!$F$34</f>
        <v>0</v>
      </c>
      <c r="H47" s="29"/>
      <c r="I47" s="28">
        <v>0</v>
      </c>
      <c r="J47" s="27">
        <f>IF(B47*I47&gt;0,I47/B47,0)</f>
        <v>0</v>
      </c>
      <c r="K47" s="26" t="str">
        <f>IF(I47&gt;B47,"ERROR EN APORTACION EN ESPECIE","")</f>
        <v/>
      </c>
    </row>
    <row r="48" spans="1:11" ht="16.5" thickBot="1">
      <c r="A48" s="25" t="s">
        <v>14</v>
      </c>
      <c r="B48" s="24">
        <f>SUM(B43:B47)</f>
        <v>0</v>
      </c>
      <c r="C48" s="23">
        <f>IF($B48=0,0,SUMPRODUCT($B44:$B47,C44:C47)/$B48)</f>
        <v>0</v>
      </c>
      <c r="D48" s="22">
        <f>IF($B48=0,AVERAGE(D44:D47),SUMPRODUCT($B44:$B47,D44:D47)/$B48)</f>
        <v>5</v>
      </c>
      <c r="E48" s="21">
        <f>SUM(E43:E47)</f>
        <v>0</v>
      </c>
      <c r="F48" s="10"/>
      <c r="G48" s="20">
        <f>SUM(G43:G47)</f>
        <v>0</v>
      </c>
      <c r="H48" s="19"/>
      <c r="I48" s="18">
        <f>SUM(I43:I47)</f>
        <v>0</v>
      </c>
      <c r="J48" s="17">
        <f>IF(B48&gt;0,I48/B48,0)</f>
        <v>0</v>
      </c>
    </row>
    <row r="49" spans="1:11" ht="16.5" thickBot="1">
      <c r="A49" s="53"/>
      <c r="B49" s="52"/>
      <c r="C49" s="51"/>
      <c r="D49" s="51"/>
      <c r="E49" s="50"/>
      <c r="F49" s="14"/>
      <c r="G49" s="15"/>
      <c r="H49" s="14"/>
      <c r="I49" s="49"/>
      <c r="J49" s="49"/>
    </row>
    <row r="50" spans="1:11">
      <c r="A50" s="48" t="s">
        <v>11</v>
      </c>
      <c r="B50" s="47" t="s">
        <v>9</v>
      </c>
      <c r="C50" s="46" t="s">
        <v>8</v>
      </c>
      <c r="D50" s="45" t="s">
        <v>7</v>
      </c>
      <c r="E50" s="44" t="s">
        <v>6</v>
      </c>
      <c r="F50" s="14"/>
      <c r="G50" s="43" t="str">
        <f>G$4</f>
        <v>IVA sop.</v>
      </c>
      <c r="H50" s="42"/>
      <c r="I50" s="41" t="str">
        <f>I$11</f>
        <v>Aport. Capital</v>
      </c>
      <c r="J50" s="40" t="s">
        <v>5</v>
      </c>
    </row>
    <row r="51" spans="1:11">
      <c r="A51" s="35" t="s">
        <v>13</v>
      </c>
      <c r="B51" s="39">
        <v>0</v>
      </c>
      <c r="C51" s="38">
        <v>0</v>
      </c>
      <c r="D51" s="37">
        <v>5</v>
      </c>
      <c r="E51" s="36">
        <f>IF(C51&gt;D51,B51,B51*C51/D51)</f>
        <v>0</v>
      </c>
      <c r="F51" s="14"/>
      <c r="G51" s="30">
        <f>IF(E51=0,B51-I51,0)*[1]Parametros!$F$34</f>
        <v>0</v>
      </c>
      <c r="H51" s="29"/>
      <c r="I51" s="28">
        <v>0</v>
      </c>
      <c r="J51" s="27">
        <f>IF(B51*I51&gt;0,I51/B51,0)</f>
        <v>0</v>
      </c>
      <c r="K51" s="26" t="str">
        <f>IF(I51&gt;B51,"ERROR EN APORTACION EN ESPECIE","")</f>
        <v/>
      </c>
    </row>
    <row r="52" spans="1:11">
      <c r="A52" s="35" t="s">
        <v>12</v>
      </c>
      <c r="B52" s="34">
        <v>0</v>
      </c>
      <c r="C52" s="33">
        <v>0</v>
      </c>
      <c r="D52" s="32">
        <v>5</v>
      </c>
      <c r="E52" s="31">
        <f>IF(C52&gt;D52,B52,B52*C52/D52)</f>
        <v>0</v>
      </c>
      <c r="F52" s="12"/>
      <c r="G52" s="30">
        <f>IF(E52=0,B52-I52,0)*[1]Parametros!$F$34</f>
        <v>0</v>
      </c>
      <c r="H52" s="29"/>
      <c r="I52" s="28">
        <v>0</v>
      </c>
      <c r="J52" s="27">
        <f>IF(B52*I52&gt;0,I52/B52,0)</f>
        <v>0</v>
      </c>
      <c r="K52" s="26" t="str">
        <f>IF(I52&gt;B52,"ERROR EN APORTACION EN ESPECIE","")</f>
        <v/>
      </c>
    </row>
    <row r="53" spans="1:11" ht="16.5" thickBot="1">
      <c r="A53" s="25" t="s">
        <v>11</v>
      </c>
      <c r="B53" s="24">
        <f>SUM(B50:B52)</f>
        <v>0</v>
      </c>
      <c r="C53" s="23">
        <f>IF($B53=0,0,SUMPRODUCT($B50:$B52,C50:C52)/$B53)</f>
        <v>0</v>
      </c>
      <c r="D53" s="22">
        <f>IF($B53=0,AVERAGE(D51:D52),SUMPRODUCT($B51:$B52,D51:D52)/$B53)</f>
        <v>5</v>
      </c>
      <c r="E53" s="21">
        <f>SUM(E50:E52)</f>
        <v>0</v>
      </c>
      <c r="F53" s="10"/>
      <c r="G53" s="20">
        <f>SUM(G50:G52)</f>
        <v>0</v>
      </c>
      <c r="H53" s="19"/>
      <c r="I53" s="18">
        <f>SUM(I50:I52)</f>
        <v>0</v>
      </c>
      <c r="J53" s="17">
        <f>IF(B53&gt;0,I53/B53,0)</f>
        <v>0</v>
      </c>
    </row>
    <row r="54" spans="1:11" ht="16.5" thickBot="1">
      <c r="E54" s="3"/>
      <c r="F54" s="14"/>
      <c r="G54" s="15"/>
      <c r="H54" s="14"/>
    </row>
    <row r="55" spans="1:11">
      <c r="A55" s="48" t="s">
        <v>10</v>
      </c>
      <c r="B55" s="47" t="s">
        <v>9</v>
      </c>
      <c r="C55" s="46" t="s">
        <v>8</v>
      </c>
      <c r="D55" s="45" t="s">
        <v>7</v>
      </c>
      <c r="E55" s="44" t="s">
        <v>6</v>
      </c>
      <c r="F55" s="14"/>
      <c r="G55" s="43" t="str">
        <f>G$4</f>
        <v>IVA sop.</v>
      </c>
      <c r="H55" s="42"/>
      <c r="I55" s="41" t="str">
        <f>I$11</f>
        <v>Aport. Capital</v>
      </c>
      <c r="J55" s="40" t="s">
        <v>5</v>
      </c>
      <c r="K55" s="4"/>
    </row>
    <row r="56" spans="1:11">
      <c r="A56" s="35" t="s">
        <v>4</v>
      </c>
      <c r="B56" s="39">
        <v>0</v>
      </c>
      <c r="C56" s="38">
        <v>0</v>
      </c>
      <c r="D56" s="37">
        <v>3</v>
      </c>
      <c r="E56" s="36">
        <f>IF(C56&gt;D56,B56,B56*C56/D56)</f>
        <v>0</v>
      </c>
      <c r="F56" s="12"/>
      <c r="G56" s="30">
        <f>IF(E56=0,B56-I56,0)*[1]Parametros!$F$34</f>
        <v>0</v>
      </c>
      <c r="H56" s="29"/>
      <c r="I56" s="28">
        <v>0</v>
      </c>
      <c r="J56" s="27">
        <f>IF(B56*I56&gt;0,I56/B56,0)</f>
        <v>0</v>
      </c>
      <c r="K56" s="26" t="str">
        <f>IF(I56&gt;B56,"ERROR EN APORTACION EN ESPECIE","")</f>
        <v/>
      </c>
    </row>
    <row r="57" spans="1:11">
      <c r="A57" s="35" t="s">
        <v>3</v>
      </c>
      <c r="B57" s="34">
        <v>0</v>
      </c>
      <c r="C57" s="33">
        <v>0</v>
      </c>
      <c r="D57" s="32">
        <v>5</v>
      </c>
      <c r="E57" s="31">
        <f>IF(C57&gt;D57,B57,B57*C57/D57)</f>
        <v>0</v>
      </c>
      <c r="F57" s="12"/>
      <c r="G57" s="30">
        <f>IF(E57=0,B57-I57,0)*[1]Parametros!$F$34</f>
        <v>0</v>
      </c>
      <c r="H57" s="29"/>
      <c r="I57" s="28">
        <v>0</v>
      </c>
      <c r="J57" s="27">
        <f>IF(B57*I57&gt;0,I57/B57,0)</f>
        <v>0</v>
      </c>
      <c r="K57" s="26" t="str">
        <f>IF(I57&gt;B57,"ERROR EN APORTACION EN ESPECIE","")</f>
        <v/>
      </c>
    </row>
    <row r="58" spans="1:11">
      <c r="A58" s="35" t="s">
        <v>2</v>
      </c>
      <c r="B58" s="34">
        <v>0</v>
      </c>
      <c r="C58" s="33">
        <v>0</v>
      </c>
      <c r="D58" s="32">
        <v>5</v>
      </c>
      <c r="E58" s="31">
        <f>IF(C58&gt;D58,B58,B58*C58/D58)</f>
        <v>0</v>
      </c>
      <c r="F58" s="12"/>
      <c r="G58" s="30">
        <f>IF(E58=0,B58-I58,0)*[1]Parametros!$F$34</f>
        <v>0</v>
      </c>
      <c r="H58" s="29"/>
      <c r="I58" s="28">
        <v>0</v>
      </c>
      <c r="J58" s="27">
        <f>IF(B58*I58&gt;0,I58/B58,0)</f>
        <v>0</v>
      </c>
      <c r="K58" s="26" t="str">
        <f>IF(I58&gt;B58,"ERROR EN APORTACION EN ESPECIE","")</f>
        <v/>
      </c>
    </row>
    <row r="59" spans="1:11">
      <c r="A59" s="35" t="s">
        <v>1</v>
      </c>
      <c r="B59" s="34">
        <v>0</v>
      </c>
      <c r="C59" s="33">
        <v>0</v>
      </c>
      <c r="D59" s="32">
        <v>5</v>
      </c>
      <c r="E59" s="31">
        <f>IF(C59&gt;D59,B59,B59*C59/D59)</f>
        <v>0</v>
      </c>
      <c r="F59" s="12"/>
      <c r="G59" s="30">
        <f>IF(E59=0,B59-I59,0)*[1]Parametros!$F$34</f>
        <v>0</v>
      </c>
      <c r="H59" s="29"/>
      <c r="I59" s="28">
        <v>0</v>
      </c>
      <c r="J59" s="27">
        <f>IF(B59*I59&gt;0,I59/B59,0)</f>
        <v>0</v>
      </c>
      <c r="K59" s="26" t="str">
        <f>IF(I59&gt;B59,"ERROR EN APORTACION EN ESPECIE","")</f>
        <v/>
      </c>
    </row>
    <row r="60" spans="1:11" ht="16.5" thickBot="1">
      <c r="A60" s="25" t="s">
        <v>0</v>
      </c>
      <c r="B60" s="24">
        <f>SUM(B55:B59)</f>
        <v>0</v>
      </c>
      <c r="C60" s="23">
        <f>IF($B60=0,0,SUMPRODUCT($B56:$B59,C56:C59)/$B60)</f>
        <v>0</v>
      </c>
      <c r="D60" s="22">
        <f>IF($B60=0,AVERAGE(D56:D59),SUMPRODUCT($B56:$B59,D56:D59)/$B60)</f>
        <v>4.5</v>
      </c>
      <c r="E60" s="21">
        <f>SUM(E55:E59)</f>
        <v>0</v>
      </c>
      <c r="F60" s="10"/>
      <c r="G60" s="20">
        <f>SUM(G55:G59)</f>
        <v>0</v>
      </c>
      <c r="H60" s="19"/>
      <c r="I60" s="18">
        <f>SUM(I55:I59)</f>
        <v>0</v>
      </c>
      <c r="J60" s="17">
        <f>IF(B60&gt;0,I60/B60,0)</f>
        <v>0</v>
      </c>
    </row>
    <row r="61" spans="1:11" ht="17.25" customHeight="1">
      <c r="E61" s="3"/>
    </row>
    <row r="62" spans="1:11">
      <c r="F62" s="14"/>
      <c r="G62" s="16">
        <f>+G9+G18+G24+G29+G35+G41+G48+G53+G60</f>
        <v>0</v>
      </c>
      <c r="H62" s="14"/>
    </row>
    <row r="63" spans="1:11">
      <c r="F63" s="14"/>
      <c r="G63" s="15"/>
      <c r="H63" s="14"/>
    </row>
    <row r="64" spans="1:11">
      <c r="F64" s="12"/>
      <c r="G64" s="13"/>
      <c r="H64" s="12"/>
    </row>
    <row r="65" spans="4:8" s="1" customFormat="1">
      <c r="E65" s="5"/>
      <c r="F65" s="10"/>
      <c r="G65" s="11"/>
      <c r="H65" s="10"/>
    </row>
    <row r="69" spans="4:8" s="1" customFormat="1">
      <c r="E69" s="9"/>
      <c r="F69" s="4"/>
      <c r="G69" s="3"/>
      <c r="H69" s="2"/>
    </row>
    <row r="72" spans="4:8" s="6" customFormat="1">
      <c r="D72" s="1"/>
      <c r="E72" s="5"/>
      <c r="F72" s="7"/>
      <c r="H72" s="7"/>
    </row>
    <row r="73" spans="4:8" s="6" customFormat="1" ht="15">
      <c r="F73" s="7"/>
      <c r="H73" s="7"/>
    </row>
    <row r="74" spans="4:8" s="6" customFormat="1" ht="15">
      <c r="F74" s="7"/>
      <c r="H74" s="7"/>
    </row>
    <row r="75" spans="4:8" s="6" customFormat="1" ht="15">
      <c r="F75" s="8"/>
      <c r="H75" s="7"/>
    </row>
  </sheetData>
  <sheetProtection formatCells="0" formatColumns="0" formatRows="0"/>
  <dataValidations count="7">
    <dataValidation type="custom" allowBlank="1" showInputMessage="1" showErrorMessage="1" error="La aportación en especie no puede ser superior al importe."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OR(AND(E6=0,I6&lt;=B6,I6&gt;0),I6=0)</formula1>
    </dataValidation>
    <dataValidation type="custom" allowBlank="1" showInputMessage="1" showErrorMessage="1" error="La aportación en especie no puede ser superior al importe."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formula1>OR(AND($E$6=0,$I$6&lt;=$B$6,$I$6&gt;0),$I$6=0)</formula1>
    </dataValidation>
    <dataValidation type="list" allowBlank="1" showInputMessage="1" showErrorMessage="1" sqref="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formula1>"Herramientas de mano,Menaje: loza y cristalería,Ajuar: ropa de cama, toallas, etc.,Accesorios"</formula1>
    </dataValidation>
    <dataValidation allowBlank="1" showInputMessage="1" showErrorMessage="1" error="La amortización acumulada debe ser mayor que 0 y MENOR que la inversión total" sqref="H56:H59 JD56:JD59 SZ56:SZ59 ACV56:ACV59 AMR56:AMR59 AWN56:AWN59 BGJ56:BGJ59 BQF56:BQF59 CAB56:CAB59 CJX56:CJX59 CTT56:CTT59 DDP56:DDP59 DNL56:DNL59 DXH56:DXH59 EHD56:EHD59 EQZ56:EQZ59 FAV56:FAV59 FKR56:FKR59 FUN56:FUN59 GEJ56:GEJ59 GOF56:GOF59 GYB56:GYB59 HHX56:HHX59 HRT56:HRT59 IBP56:IBP59 ILL56:ILL59 IVH56:IVH59 JFD56:JFD59 JOZ56:JOZ59 JYV56:JYV59 KIR56:KIR59 KSN56:KSN59 LCJ56:LCJ59 LMF56:LMF59 LWB56:LWB59 MFX56:MFX59 MPT56:MPT59 MZP56:MZP59 NJL56:NJL59 NTH56:NTH59 ODD56:ODD59 OMZ56:OMZ59 OWV56:OWV59 PGR56:PGR59 PQN56:PQN59 QAJ56:QAJ59 QKF56:QKF59 QUB56:QUB59 RDX56:RDX59 RNT56:RNT59 RXP56:RXP59 SHL56:SHL59 SRH56:SRH59 TBD56:TBD59 TKZ56:TKZ59 TUV56:TUV59 UER56:UER59 UON56:UON59 UYJ56:UYJ59 VIF56:VIF59 VSB56:VSB59 WBX56:WBX59 WLT56:WLT59 WVP56:WVP59 H65592:H65595 JD65592:JD65595 SZ65592:SZ65595 ACV65592:ACV65595 AMR65592:AMR65595 AWN65592:AWN65595 BGJ65592:BGJ65595 BQF65592:BQF65595 CAB65592:CAB65595 CJX65592:CJX65595 CTT65592:CTT65595 DDP65592:DDP65595 DNL65592:DNL65595 DXH65592:DXH65595 EHD65592:EHD65595 EQZ65592:EQZ65595 FAV65592:FAV65595 FKR65592:FKR65595 FUN65592:FUN65595 GEJ65592:GEJ65595 GOF65592:GOF65595 GYB65592:GYB65595 HHX65592:HHX65595 HRT65592:HRT65595 IBP65592:IBP65595 ILL65592:ILL65595 IVH65592:IVH65595 JFD65592:JFD65595 JOZ65592:JOZ65595 JYV65592:JYV65595 KIR65592:KIR65595 KSN65592:KSN65595 LCJ65592:LCJ65595 LMF65592:LMF65595 LWB65592:LWB65595 MFX65592:MFX65595 MPT65592:MPT65595 MZP65592:MZP65595 NJL65592:NJL65595 NTH65592:NTH65595 ODD65592:ODD65595 OMZ65592:OMZ65595 OWV65592:OWV65595 PGR65592:PGR65595 PQN65592:PQN65595 QAJ65592:QAJ65595 QKF65592:QKF65595 QUB65592:QUB65595 RDX65592:RDX65595 RNT65592:RNT65595 RXP65592:RXP65595 SHL65592:SHL65595 SRH65592:SRH65595 TBD65592:TBD65595 TKZ65592:TKZ65595 TUV65592:TUV65595 UER65592:UER65595 UON65592:UON65595 UYJ65592:UYJ65595 VIF65592:VIF65595 VSB65592:VSB65595 WBX65592:WBX65595 WLT65592:WLT65595 WVP65592:WVP65595 H131128:H131131 JD131128:JD131131 SZ131128:SZ131131 ACV131128:ACV131131 AMR131128:AMR131131 AWN131128:AWN131131 BGJ131128:BGJ131131 BQF131128:BQF131131 CAB131128:CAB131131 CJX131128:CJX131131 CTT131128:CTT131131 DDP131128:DDP131131 DNL131128:DNL131131 DXH131128:DXH131131 EHD131128:EHD131131 EQZ131128:EQZ131131 FAV131128:FAV131131 FKR131128:FKR131131 FUN131128:FUN131131 GEJ131128:GEJ131131 GOF131128:GOF131131 GYB131128:GYB131131 HHX131128:HHX131131 HRT131128:HRT131131 IBP131128:IBP131131 ILL131128:ILL131131 IVH131128:IVH131131 JFD131128:JFD131131 JOZ131128:JOZ131131 JYV131128:JYV131131 KIR131128:KIR131131 KSN131128:KSN131131 LCJ131128:LCJ131131 LMF131128:LMF131131 LWB131128:LWB131131 MFX131128:MFX131131 MPT131128:MPT131131 MZP131128:MZP131131 NJL131128:NJL131131 NTH131128:NTH131131 ODD131128:ODD131131 OMZ131128:OMZ131131 OWV131128:OWV131131 PGR131128:PGR131131 PQN131128:PQN131131 QAJ131128:QAJ131131 QKF131128:QKF131131 QUB131128:QUB131131 RDX131128:RDX131131 RNT131128:RNT131131 RXP131128:RXP131131 SHL131128:SHL131131 SRH131128:SRH131131 TBD131128:TBD131131 TKZ131128:TKZ131131 TUV131128:TUV131131 UER131128:UER131131 UON131128:UON131131 UYJ131128:UYJ131131 VIF131128:VIF131131 VSB131128:VSB131131 WBX131128:WBX131131 WLT131128:WLT131131 WVP131128:WVP131131 H196664:H196667 JD196664:JD196667 SZ196664:SZ196667 ACV196664:ACV196667 AMR196664:AMR196667 AWN196664:AWN196667 BGJ196664:BGJ196667 BQF196664:BQF196667 CAB196664:CAB196667 CJX196664:CJX196667 CTT196664:CTT196667 DDP196664:DDP196667 DNL196664:DNL196667 DXH196664:DXH196667 EHD196664:EHD196667 EQZ196664:EQZ196667 FAV196664:FAV196667 FKR196664:FKR196667 FUN196664:FUN196667 GEJ196664:GEJ196667 GOF196664:GOF196667 GYB196664:GYB196667 HHX196664:HHX196667 HRT196664:HRT196667 IBP196664:IBP196667 ILL196664:ILL196667 IVH196664:IVH196667 JFD196664:JFD196667 JOZ196664:JOZ196667 JYV196664:JYV196667 KIR196664:KIR196667 KSN196664:KSN196667 LCJ196664:LCJ196667 LMF196664:LMF196667 LWB196664:LWB196667 MFX196664:MFX196667 MPT196664:MPT196667 MZP196664:MZP196667 NJL196664:NJL196667 NTH196664:NTH196667 ODD196664:ODD196667 OMZ196664:OMZ196667 OWV196664:OWV196667 PGR196664:PGR196667 PQN196664:PQN196667 QAJ196664:QAJ196667 QKF196664:QKF196667 QUB196664:QUB196667 RDX196664:RDX196667 RNT196664:RNT196667 RXP196664:RXP196667 SHL196664:SHL196667 SRH196664:SRH196667 TBD196664:TBD196667 TKZ196664:TKZ196667 TUV196664:TUV196667 UER196664:UER196667 UON196664:UON196667 UYJ196664:UYJ196667 VIF196664:VIF196667 VSB196664:VSB196667 WBX196664:WBX196667 WLT196664:WLT196667 WVP196664:WVP196667 H262200:H262203 JD262200:JD262203 SZ262200:SZ262203 ACV262200:ACV262203 AMR262200:AMR262203 AWN262200:AWN262203 BGJ262200:BGJ262203 BQF262200:BQF262203 CAB262200:CAB262203 CJX262200:CJX262203 CTT262200:CTT262203 DDP262200:DDP262203 DNL262200:DNL262203 DXH262200:DXH262203 EHD262200:EHD262203 EQZ262200:EQZ262203 FAV262200:FAV262203 FKR262200:FKR262203 FUN262200:FUN262203 GEJ262200:GEJ262203 GOF262200:GOF262203 GYB262200:GYB262203 HHX262200:HHX262203 HRT262200:HRT262203 IBP262200:IBP262203 ILL262200:ILL262203 IVH262200:IVH262203 JFD262200:JFD262203 JOZ262200:JOZ262203 JYV262200:JYV262203 KIR262200:KIR262203 KSN262200:KSN262203 LCJ262200:LCJ262203 LMF262200:LMF262203 LWB262200:LWB262203 MFX262200:MFX262203 MPT262200:MPT262203 MZP262200:MZP262203 NJL262200:NJL262203 NTH262200:NTH262203 ODD262200:ODD262203 OMZ262200:OMZ262203 OWV262200:OWV262203 PGR262200:PGR262203 PQN262200:PQN262203 QAJ262200:QAJ262203 QKF262200:QKF262203 QUB262200:QUB262203 RDX262200:RDX262203 RNT262200:RNT262203 RXP262200:RXP262203 SHL262200:SHL262203 SRH262200:SRH262203 TBD262200:TBD262203 TKZ262200:TKZ262203 TUV262200:TUV262203 UER262200:UER262203 UON262200:UON262203 UYJ262200:UYJ262203 VIF262200:VIF262203 VSB262200:VSB262203 WBX262200:WBX262203 WLT262200:WLT262203 WVP262200:WVP262203 H327736:H327739 JD327736:JD327739 SZ327736:SZ327739 ACV327736:ACV327739 AMR327736:AMR327739 AWN327736:AWN327739 BGJ327736:BGJ327739 BQF327736:BQF327739 CAB327736:CAB327739 CJX327736:CJX327739 CTT327736:CTT327739 DDP327736:DDP327739 DNL327736:DNL327739 DXH327736:DXH327739 EHD327736:EHD327739 EQZ327736:EQZ327739 FAV327736:FAV327739 FKR327736:FKR327739 FUN327736:FUN327739 GEJ327736:GEJ327739 GOF327736:GOF327739 GYB327736:GYB327739 HHX327736:HHX327739 HRT327736:HRT327739 IBP327736:IBP327739 ILL327736:ILL327739 IVH327736:IVH327739 JFD327736:JFD327739 JOZ327736:JOZ327739 JYV327736:JYV327739 KIR327736:KIR327739 KSN327736:KSN327739 LCJ327736:LCJ327739 LMF327736:LMF327739 LWB327736:LWB327739 MFX327736:MFX327739 MPT327736:MPT327739 MZP327736:MZP327739 NJL327736:NJL327739 NTH327736:NTH327739 ODD327736:ODD327739 OMZ327736:OMZ327739 OWV327736:OWV327739 PGR327736:PGR327739 PQN327736:PQN327739 QAJ327736:QAJ327739 QKF327736:QKF327739 QUB327736:QUB327739 RDX327736:RDX327739 RNT327736:RNT327739 RXP327736:RXP327739 SHL327736:SHL327739 SRH327736:SRH327739 TBD327736:TBD327739 TKZ327736:TKZ327739 TUV327736:TUV327739 UER327736:UER327739 UON327736:UON327739 UYJ327736:UYJ327739 VIF327736:VIF327739 VSB327736:VSB327739 WBX327736:WBX327739 WLT327736:WLT327739 WVP327736:WVP327739 H393272:H393275 JD393272:JD393275 SZ393272:SZ393275 ACV393272:ACV393275 AMR393272:AMR393275 AWN393272:AWN393275 BGJ393272:BGJ393275 BQF393272:BQF393275 CAB393272:CAB393275 CJX393272:CJX393275 CTT393272:CTT393275 DDP393272:DDP393275 DNL393272:DNL393275 DXH393272:DXH393275 EHD393272:EHD393275 EQZ393272:EQZ393275 FAV393272:FAV393275 FKR393272:FKR393275 FUN393272:FUN393275 GEJ393272:GEJ393275 GOF393272:GOF393275 GYB393272:GYB393275 HHX393272:HHX393275 HRT393272:HRT393275 IBP393272:IBP393275 ILL393272:ILL393275 IVH393272:IVH393275 JFD393272:JFD393275 JOZ393272:JOZ393275 JYV393272:JYV393275 KIR393272:KIR393275 KSN393272:KSN393275 LCJ393272:LCJ393275 LMF393272:LMF393275 LWB393272:LWB393275 MFX393272:MFX393275 MPT393272:MPT393275 MZP393272:MZP393275 NJL393272:NJL393275 NTH393272:NTH393275 ODD393272:ODD393275 OMZ393272:OMZ393275 OWV393272:OWV393275 PGR393272:PGR393275 PQN393272:PQN393275 QAJ393272:QAJ393275 QKF393272:QKF393275 QUB393272:QUB393275 RDX393272:RDX393275 RNT393272:RNT393275 RXP393272:RXP393275 SHL393272:SHL393275 SRH393272:SRH393275 TBD393272:TBD393275 TKZ393272:TKZ393275 TUV393272:TUV393275 UER393272:UER393275 UON393272:UON393275 UYJ393272:UYJ393275 VIF393272:VIF393275 VSB393272:VSB393275 WBX393272:WBX393275 WLT393272:WLT393275 WVP393272:WVP393275 H458808:H458811 JD458808:JD458811 SZ458808:SZ458811 ACV458808:ACV458811 AMR458808:AMR458811 AWN458808:AWN458811 BGJ458808:BGJ458811 BQF458808:BQF458811 CAB458808:CAB458811 CJX458808:CJX458811 CTT458808:CTT458811 DDP458808:DDP458811 DNL458808:DNL458811 DXH458808:DXH458811 EHD458808:EHD458811 EQZ458808:EQZ458811 FAV458808:FAV458811 FKR458808:FKR458811 FUN458808:FUN458811 GEJ458808:GEJ458811 GOF458808:GOF458811 GYB458808:GYB458811 HHX458808:HHX458811 HRT458808:HRT458811 IBP458808:IBP458811 ILL458808:ILL458811 IVH458808:IVH458811 JFD458808:JFD458811 JOZ458808:JOZ458811 JYV458808:JYV458811 KIR458808:KIR458811 KSN458808:KSN458811 LCJ458808:LCJ458811 LMF458808:LMF458811 LWB458808:LWB458811 MFX458808:MFX458811 MPT458808:MPT458811 MZP458808:MZP458811 NJL458808:NJL458811 NTH458808:NTH458811 ODD458808:ODD458811 OMZ458808:OMZ458811 OWV458808:OWV458811 PGR458808:PGR458811 PQN458808:PQN458811 QAJ458808:QAJ458811 QKF458808:QKF458811 QUB458808:QUB458811 RDX458808:RDX458811 RNT458808:RNT458811 RXP458808:RXP458811 SHL458808:SHL458811 SRH458808:SRH458811 TBD458808:TBD458811 TKZ458808:TKZ458811 TUV458808:TUV458811 UER458808:UER458811 UON458808:UON458811 UYJ458808:UYJ458811 VIF458808:VIF458811 VSB458808:VSB458811 WBX458808:WBX458811 WLT458808:WLT458811 WVP458808:WVP458811 H524344:H524347 JD524344:JD524347 SZ524344:SZ524347 ACV524344:ACV524347 AMR524344:AMR524347 AWN524344:AWN524347 BGJ524344:BGJ524347 BQF524344:BQF524347 CAB524344:CAB524347 CJX524344:CJX524347 CTT524344:CTT524347 DDP524344:DDP524347 DNL524344:DNL524347 DXH524344:DXH524347 EHD524344:EHD524347 EQZ524344:EQZ524347 FAV524344:FAV524347 FKR524344:FKR524347 FUN524344:FUN524347 GEJ524344:GEJ524347 GOF524344:GOF524347 GYB524344:GYB524347 HHX524344:HHX524347 HRT524344:HRT524347 IBP524344:IBP524347 ILL524344:ILL524347 IVH524344:IVH524347 JFD524344:JFD524347 JOZ524344:JOZ524347 JYV524344:JYV524347 KIR524344:KIR524347 KSN524344:KSN524347 LCJ524344:LCJ524347 LMF524344:LMF524347 LWB524344:LWB524347 MFX524344:MFX524347 MPT524344:MPT524347 MZP524344:MZP524347 NJL524344:NJL524347 NTH524344:NTH524347 ODD524344:ODD524347 OMZ524344:OMZ524347 OWV524344:OWV524347 PGR524344:PGR524347 PQN524344:PQN524347 QAJ524344:QAJ524347 QKF524344:QKF524347 QUB524344:QUB524347 RDX524344:RDX524347 RNT524344:RNT524347 RXP524344:RXP524347 SHL524344:SHL524347 SRH524344:SRH524347 TBD524344:TBD524347 TKZ524344:TKZ524347 TUV524344:TUV524347 UER524344:UER524347 UON524344:UON524347 UYJ524344:UYJ524347 VIF524344:VIF524347 VSB524344:VSB524347 WBX524344:WBX524347 WLT524344:WLT524347 WVP524344:WVP524347 H589880:H589883 JD589880:JD589883 SZ589880:SZ589883 ACV589880:ACV589883 AMR589880:AMR589883 AWN589880:AWN589883 BGJ589880:BGJ589883 BQF589880:BQF589883 CAB589880:CAB589883 CJX589880:CJX589883 CTT589880:CTT589883 DDP589880:DDP589883 DNL589880:DNL589883 DXH589880:DXH589883 EHD589880:EHD589883 EQZ589880:EQZ589883 FAV589880:FAV589883 FKR589880:FKR589883 FUN589880:FUN589883 GEJ589880:GEJ589883 GOF589880:GOF589883 GYB589880:GYB589883 HHX589880:HHX589883 HRT589880:HRT589883 IBP589880:IBP589883 ILL589880:ILL589883 IVH589880:IVH589883 JFD589880:JFD589883 JOZ589880:JOZ589883 JYV589880:JYV589883 KIR589880:KIR589883 KSN589880:KSN589883 LCJ589880:LCJ589883 LMF589880:LMF589883 LWB589880:LWB589883 MFX589880:MFX589883 MPT589880:MPT589883 MZP589880:MZP589883 NJL589880:NJL589883 NTH589880:NTH589883 ODD589880:ODD589883 OMZ589880:OMZ589883 OWV589880:OWV589883 PGR589880:PGR589883 PQN589880:PQN589883 QAJ589880:QAJ589883 QKF589880:QKF589883 QUB589880:QUB589883 RDX589880:RDX589883 RNT589880:RNT589883 RXP589880:RXP589883 SHL589880:SHL589883 SRH589880:SRH589883 TBD589880:TBD589883 TKZ589880:TKZ589883 TUV589880:TUV589883 UER589880:UER589883 UON589880:UON589883 UYJ589880:UYJ589883 VIF589880:VIF589883 VSB589880:VSB589883 WBX589880:WBX589883 WLT589880:WLT589883 WVP589880:WVP589883 H655416:H655419 JD655416:JD655419 SZ655416:SZ655419 ACV655416:ACV655419 AMR655416:AMR655419 AWN655416:AWN655419 BGJ655416:BGJ655419 BQF655416:BQF655419 CAB655416:CAB655419 CJX655416:CJX655419 CTT655416:CTT655419 DDP655416:DDP655419 DNL655416:DNL655419 DXH655416:DXH655419 EHD655416:EHD655419 EQZ655416:EQZ655419 FAV655416:FAV655419 FKR655416:FKR655419 FUN655416:FUN655419 GEJ655416:GEJ655419 GOF655416:GOF655419 GYB655416:GYB655419 HHX655416:HHX655419 HRT655416:HRT655419 IBP655416:IBP655419 ILL655416:ILL655419 IVH655416:IVH655419 JFD655416:JFD655419 JOZ655416:JOZ655419 JYV655416:JYV655419 KIR655416:KIR655419 KSN655416:KSN655419 LCJ655416:LCJ655419 LMF655416:LMF655419 LWB655416:LWB655419 MFX655416:MFX655419 MPT655416:MPT655419 MZP655416:MZP655419 NJL655416:NJL655419 NTH655416:NTH655419 ODD655416:ODD655419 OMZ655416:OMZ655419 OWV655416:OWV655419 PGR655416:PGR655419 PQN655416:PQN655419 QAJ655416:QAJ655419 QKF655416:QKF655419 QUB655416:QUB655419 RDX655416:RDX655419 RNT655416:RNT655419 RXP655416:RXP655419 SHL655416:SHL655419 SRH655416:SRH655419 TBD655416:TBD655419 TKZ655416:TKZ655419 TUV655416:TUV655419 UER655416:UER655419 UON655416:UON655419 UYJ655416:UYJ655419 VIF655416:VIF655419 VSB655416:VSB655419 WBX655416:WBX655419 WLT655416:WLT655419 WVP655416:WVP655419 H720952:H720955 JD720952:JD720955 SZ720952:SZ720955 ACV720952:ACV720955 AMR720952:AMR720955 AWN720952:AWN720955 BGJ720952:BGJ720955 BQF720952:BQF720955 CAB720952:CAB720955 CJX720952:CJX720955 CTT720952:CTT720955 DDP720952:DDP720955 DNL720952:DNL720955 DXH720952:DXH720955 EHD720952:EHD720955 EQZ720952:EQZ720955 FAV720952:FAV720955 FKR720952:FKR720955 FUN720952:FUN720955 GEJ720952:GEJ720955 GOF720952:GOF720955 GYB720952:GYB720955 HHX720952:HHX720955 HRT720952:HRT720955 IBP720952:IBP720955 ILL720952:ILL720955 IVH720952:IVH720955 JFD720952:JFD720955 JOZ720952:JOZ720955 JYV720952:JYV720955 KIR720952:KIR720955 KSN720952:KSN720955 LCJ720952:LCJ720955 LMF720952:LMF720955 LWB720952:LWB720955 MFX720952:MFX720955 MPT720952:MPT720955 MZP720952:MZP720955 NJL720952:NJL720955 NTH720952:NTH720955 ODD720952:ODD720955 OMZ720952:OMZ720955 OWV720952:OWV720955 PGR720952:PGR720955 PQN720952:PQN720955 QAJ720952:QAJ720955 QKF720952:QKF720955 QUB720952:QUB720955 RDX720952:RDX720955 RNT720952:RNT720955 RXP720952:RXP720955 SHL720952:SHL720955 SRH720952:SRH720955 TBD720952:TBD720955 TKZ720952:TKZ720955 TUV720952:TUV720955 UER720952:UER720955 UON720952:UON720955 UYJ720952:UYJ720955 VIF720952:VIF720955 VSB720952:VSB720955 WBX720952:WBX720955 WLT720952:WLT720955 WVP720952:WVP720955 H786488:H786491 JD786488:JD786491 SZ786488:SZ786491 ACV786488:ACV786491 AMR786488:AMR786491 AWN786488:AWN786491 BGJ786488:BGJ786491 BQF786488:BQF786491 CAB786488:CAB786491 CJX786488:CJX786491 CTT786488:CTT786491 DDP786488:DDP786491 DNL786488:DNL786491 DXH786488:DXH786491 EHD786488:EHD786491 EQZ786488:EQZ786491 FAV786488:FAV786491 FKR786488:FKR786491 FUN786488:FUN786491 GEJ786488:GEJ786491 GOF786488:GOF786491 GYB786488:GYB786491 HHX786488:HHX786491 HRT786488:HRT786491 IBP786488:IBP786491 ILL786488:ILL786491 IVH786488:IVH786491 JFD786488:JFD786491 JOZ786488:JOZ786491 JYV786488:JYV786491 KIR786488:KIR786491 KSN786488:KSN786491 LCJ786488:LCJ786491 LMF786488:LMF786491 LWB786488:LWB786491 MFX786488:MFX786491 MPT786488:MPT786491 MZP786488:MZP786491 NJL786488:NJL786491 NTH786488:NTH786491 ODD786488:ODD786491 OMZ786488:OMZ786491 OWV786488:OWV786491 PGR786488:PGR786491 PQN786488:PQN786491 QAJ786488:QAJ786491 QKF786488:QKF786491 QUB786488:QUB786491 RDX786488:RDX786491 RNT786488:RNT786491 RXP786488:RXP786491 SHL786488:SHL786491 SRH786488:SRH786491 TBD786488:TBD786491 TKZ786488:TKZ786491 TUV786488:TUV786491 UER786488:UER786491 UON786488:UON786491 UYJ786488:UYJ786491 VIF786488:VIF786491 VSB786488:VSB786491 WBX786488:WBX786491 WLT786488:WLT786491 WVP786488:WVP786491 H852024:H852027 JD852024:JD852027 SZ852024:SZ852027 ACV852024:ACV852027 AMR852024:AMR852027 AWN852024:AWN852027 BGJ852024:BGJ852027 BQF852024:BQF852027 CAB852024:CAB852027 CJX852024:CJX852027 CTT852024:CTT852027 DDP852024:DDP852027 DNL852024:DNL852027 DXH852024:DXH852027 EHD852024:EHD852027 EQZ852024:EQZ852027 FAV852024:FAV852027 FKR852024:FKR852027 FUN852024:FUN852027 GEJ852024:GEJ852027 GOF852024:GOF852027 GYB852024:GYB852027 HHX852024:HHX852027 HRT852024:HRT852027 IBP852024:IBP852027 ILL852024:ILL852027 IVH852024:IVH852027 JFD852024:JFD852027 JOZ852024:JOZ852027 JYV852024:JYV852027 KIR852024:KIR852027 KSN852024:KSN852027 LCJ852024:LCJ852027 LMF852024:LMF852027 LWB852024:LWB852027 MFX852024:MFX852027 MPT852024:MPT852027 MZP852024:MZP852027 NJL852024:NJL852027 NTH852024:NTH852027 ODD852024:ODD852027 OMZ852024:OMZ852027 OWV852024:OWV852027 PGR852024:PGR852027 PQN852024:PQN852027 QAJ852024:QAJ852027 QKF852024:QKF852027 QUB852024:QUB852027 RDX852024:RDX852027 RNT852024:RNT852027 RXP852024:RXP852027 SHL852024:SHL852027 SRH852024:SRH852027 TBD852024:TBD852027 TKZ852024:TKZ852027 TUV852024:TUV852027 UER852024:UER852027 UON852024:UON852027 UYJ852024:UYJ852027 VIF852024:VIF852027 VSB852024:VSB852027 WBX852024:WBX852027 WLT852024:WLT852027 WVP852024:WVP852027 H917560:H917563 JD917560:JD917563 SZ917560:SZ917563 ACV917560:ACV917563 AMR917560:AMR917563 AWN917560:AWN917563 BGJ917560:BGJ917563 BQF917560:BQF917563 CAB917560:CAB917563 CJX917560:CJX917563 CTT917560:CTT917563 DDP917560:DDP917563 DNL917560:DNL917563 DXH917560:DXH917563 EHD917560:EHD917563 EQZ917560:EQZ917563 FAV917560:FAV917563 FKR917560:FKR917563 FUN917560:FUN917563 GEJ917560:GEJ917563 GOF917560:GOF917563 GYB917560:GYB917563 HHX917560:HHX917563 HRT917560:HRT917563 IBP917560:IBP917563 ILL917560:ILL917563 IVH917560:IVH917563 JFD917560:JFD917563 JOZ917560:JOZ917563 JYV917560:JYV917563 KIR917560:KIR917563 KSN917560:KSN917563 LCJ917560:LCJ917563 LMF917560:LMF917563 LWB917560:LWB917563 MFX917560:MFX917563 MPT917560:MPT917563 MZP917560:MZP917563 NJL917560:NJL917563 NTH917560:NTH917563 ODD917560:ODD917563 OMZ917560:OMZ917563 OWV917560:OWV917563 PGR917560:PGR917563 PQN917560:PQN917563 QAJ917560:QAJ917563 QKF917560:QKF917563 QUB917560:QUB917563 RDX917560:RDX917563 RNT917560:RNT917563 RXP917560:RXP917563 SHL917560:SHL917563 SRH917560:SRH917563 TBD917560:TBD917563 TKZ917560:TKZ917563 TUV917560:TUV917563 UER917560:UER917563 UON917560:UON917563 UYJ917560:UYJ917563 VIF917560:VIF917563 VSB917560:VSB917563 WBX917560:WBX917563 WLT917560:WLT917563 WVP917560:WVP917563 H983096:H983099 JD983096:JD983099 SZ983096:SZ983099 ACV983096:ACV983099 AMR983096:AMR983099 AWN983096:AWN983099 BGJ983096:BGJ983099 BQF983096:BQF983099 CAB983096:CAB983099 CJX983096:CJX983099 CTT983096:CTT983099 DDP983096:DDP983099 DNL983096:DNL983099 DXH983096:DXH983099 EHD983096:EHD983099 EQZ983096:EQZ983099 FAV983096:FAV983099 FKR983096:FKR983099 FUN983096:FUN983099 GEJ983096:GEJ983099 GOF983096:GOF983099 GYB983096:GYB983099 HHX983096:HHX983099 HRT983096:HRT983099 IBP983096:IBP983099 ILL983096:ILL983099 IVH983096:IVH983099 JFD983096:JFD983099 JOZ983096:JOZ983099 JYV983096:JYV983099 KIR983096:KIR983099 KSN983096:KSN983099 LCJ983096:LCJ983099 LMF983096:LMF983099 LWB983096:LWB983099 MFX983096:MFX983099 MPT983096:MPT983099 MZP983096:MZP983099 NJL983096:NJL983099 NTH983096:NTH983099 ODD983096:ODD983099 OMZ983096:OMZ983099 OWV983096:OWV983099 PGR983096:PGR983099 PQN983096:PQN983099 QAJ983096:QAJ983099 QKF983096:QKF983099 QUB983096:QUB983099 RDX983096:RDX983099 RNT983096:RNT983099 RXP983096:RXP983099 SHL983096:SHL983099 SRH983096:SRH983099 TBD983096:TBD983099 TKZ983096:TKZ983099 TUV983096:TUV983099 UER983096:UER983099 UON983096:UON983099 UYJ983096:UYJ983099 VIF983096:VIF983099 VSB983096:VSB983099 WBX983096:WBX983099 WLT983096:WLT983099 WVP983096:WVP98309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44:H47 JD44:JD47 SZ44:SZ47 ACV44:ACV47 AMR44:AMR47 AWN44:AWN47 BGJ44:BGJ47 BQF44:BQF47 CAB44:CAB47 CJX44:CJX47 CTT44:CTT47 DDP44:DDP47 DNL44:DNL47 DXH44:DXH47 EHD44:EHD47 EQZ44:EQZ47 FAV44:FAV47 FKR44:FKR47 FUN44:FUN47 GEJ44:GEJ47 GOF44:GOF47 GYB44:GYB47 HHX44:HHX47 HRT44:HRT47 IBP44:IBP47 ILL44:ILL47 IVH44:IVH47 JFD44:JFD47 JOZ44:JOZ47 JYV44:JYV47 KIR44:KIR47 KSN44:KSN47 LCJ44:LCJ47 LMF44:LMF47 LWB44:LWB47 MFX44:MFX47 MPT44:MPT47 MZP44:MZP47 NJL44:NJL47 NTH44:NTH47 ODD44:ODD47 OMZ44:OMZ47 OWV44:OWV47 PGR44:PGR47 PQN44:PQN47 QAJ44:QAJ47 QKF44:QKF47 QUB44:QUB47 RDX44:RDX47 RNT44:RNT47 RXP44:RXP47 SHL44:SHL47 SRH44:SRH47 TBD44:TBD47 TKZ44:TKZ47 TUV44:TUV47 UER44:UER47 UON44:UON47 UYJ44:UYJ47 VIF44:VIF47 VSB44:VSB47 WBX44:WBX47 WLT44:WLT47 WVP44: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H38:H39 JD38:JD39 SZ38:SZ39 ACV38:ACV39 AMR38:AMR39 AWN38:AWN39 BGJ38:BGJ39 BQF38:BQF39 CAB38:CAB39 CJX38:CJX39 CTT38:CTT39 DDP38:DDP39 DNL38:DNL39 DXH38:DXH39 EHD38:EHD39 EQZ38:EQZ39 FAV38:FAV39 FKR38:FKR39 FUN38:FUN39 GEJ38:GEJ39 GOF38:GOF39 GYB38:GYB39 HHX38:HHX39 HRT38:HRT39 IBP38:IBP39 ILL38:ILL39 IVH38:IVH39 JFD38:JFD39 JOZ38:JOZ39 JYV38:JYV39 KIR38:KIR39 KSN38:KSN39 LCJ38:LCJ39 LMF38:LMF39 LWB38:LWB39 MFX38:MFX39 MPT38:MPT39 MZP38:MZP39 NJL38:NJL39 NTH38:NTH39 ODD38:ODD39 OMZ38:OMZ39 OWV38:OWV39 PGR38:PGR39 PQN38:PQN39 QAJ38:QAJ39 QKF38:QKF39 QUB38:QUB39 RDX38:RDX39 RNT38:RNT39 RXP38:RXP39 SHL38:SHL39 SRH38:SRH39 TBD38:TBD39 TKZ38:TKZ39 TUV38:TUV39 UER38:UER39 UON38:UON39 UYJ38:UYJ39 VIF38:VIF39 VSB38:VSB39 WBX38:WBX39 WLT38:WLT39 WVP38:WVP39 H65574:H65575 JD65574:JD65575 SZ65574:SZ65575 ACV65574:ACV65575 AMR65574:AMR65575 AWN65574:AWN65575 BGJ65574:BGJ65575 BQF65574:BQF65575 CAB65574:CAB65575 CJX65574:CJX65575 CTT65574:CTT65575 DDP65574:DDP65575 DNL65574:DNL65575 DXH65574:DXH65575 EHD65574:EHD65575 EQZ65574:EQZ65575 FAV65574:FAV65575 FKR65574:FKR65575 FUN65574:FUN65575 GEJ65574:GEJ65575 GOF65574:GOF65575 GYB65574:GYB65575 HHX65574:HHX65575 HRT65574:HRT65575 IBP65574:IBP65575 ILL65574:ILL65575 IVH65574:IVH65575 JFD65574:JFD65575 JOZ65574:JOZ65575 JYV65574:JYV65575 KIR65574:KIR65575 KSN65574:KSN65575 LCJ65574:LCJ65575 LMF65574:LMF65575 LWB65574:LWB65575 MFX65574:MFX65575 MPT65574:MPT65575 MZP65574:MZP65575 NJL65574:NJL65575 NTH65574:NTH65575 ODD65574:ODD65575 OMZ65574:OMZ65575 OWV65574:OWV65575 PGR65574:PGR65575 PQN65574:PQN65575 QAJ65574:QAJ65575 QKF65574:QKF65575 QUB65574:QUB65575 RDX65574:RDX65575 RNT65574:RNT65575 RXP65574:RXP65575 SHL65574:SHL65575 SRH65574:SRH65575 TBD65574:TBD65575 TKZ65574:TKZ65575 TUV65574:TUV65575 UER65574:UER65575 UON65574:UON65575 UYJ65574:UYJ65575 VIF65574:VIF65575 VSB65574:VSB65575 WBX65574:WBX65575 WLT65574:WLT65575 WVP65574:WVP65575 H131110:H131111 JD131110:JD131111 SZ131110:SZ131111 ACV131110:ACV131111 AMR131110:AMR131111 AWN131110:AWN131111 BGJ131110:BGJ131111 BQF131110:BQF131111 CAB131110:CAB131111 CJX131110:CJX131111 CTT131110:CTT131111 DDP131110:DDP131111 DNL131110:DNL131111 DXH131110:DXH131111 EHD131110:EHD131111 EQZ131110:EQZ131111 FAV131110:FAV131111 FKR131110:FKR131111 FUN131110:FUN131111 GEJ131110:GEJ131111 GOF131110:GOF131111 GYB131110:GYB131111 HHX131110:HHX131111 HRT131110:HRT131111 IBP131110:IBP131111 ILL131110:ILL131111 IVH131110:IVH131111 JFD131110:JFD131111 JOZ131110:JOZ131111 JYV131110:JYV131111 KIR131110:KIR131111 KSN131110:KSN131111 LCJ131110:LCJ131111 LMF131110:LMF131111 LWB131110:LWB131111 MFX131110:MFX131111 MPT131110:MPT131111 MZP131110:MZP131111 NJL131110:NJL131111 NTH131110:NTH131111 ODD131110:ODD131111 OMZ131110:OMZ131111 OWV131110:OWV131111 PGR131110:PGR131111 PQN131110:PQN131111 QAJ131110:QAJ131111 QKF131110:QKF131111 QUB131110:QUB131111 RDX131110:RDX131111 RNT131110:RNT131111 RXP131110:RXP131111 SHL131110:SHL131111 SRH131110:SRH131111 TBD131110:TBD131111 TKZ131110:TKZ131111 TUV131110:TUV131111 UER131110:UER131111 UON131110:UON131111 UYJ131110:UYJ131111 VIF131110:VIF131111 VSB131110:VSB131111 WBX131110:WBX131111 WLT131110:WLT131111 WVP131110:WVP131111 H196646:H196647 JD196646:JD196647 SZ196646:SZ196647 ACV196646:ACV196647 AMR196646:AMR196647 AWN196646:AWN196647 BGJ196646:BGJ196647 BQF196646:BQF196647 CAB196646:CAB196647 CJX196646:CJX196647 CTT196646:CTT196647 DDP196646:DDP196647 DNL196646:DNL196647 DXH196646:DXH196647 EHD196646:EHD196647 EQZ196646:EQZ196647 FAV196646:FAV196647 FKR196646:FKR196647 FUN196646:FUN196647 GEJ196646:GEJ196647 GOF196646:GOF196647 GYB196646:GYB196647 HHX196646:HHX196647 HRT196646:HRT196647 IBP196646:IBP196647 ILL196646:ILL196647 IVH196646:IVH196647 JFD196646:JFD196647 JOZ196646:JOZ196647 JYV196646:JYV196647 KIR196646:KIR196647 KSN196646:KSN196647 LCJ196646:LCJ196647 LMF196646:LMF196647 LWB196646:LWB196647 MFX196646:MFX196647 MPT196646:MPT196647 MZP196646:MZP196647 NJL196646:NJL196647 NTH196646:NTH196647 ODD196646:ODD196647 OMZ196646:OMZ196647 OWV196646:OWV196647 PGR196646:PGR196647 PQN196646:PQN196647 QAJ196646:QAJ196647 QKF196646:QKF196647 QUB196646:QUB196647 RDX196646:RDX196647 RNT196646:RNT196647 RXP196646:RXP196647 SHL196646:SHL196647 SRH196646:SRH196647 TBD196646:TBD196647 TKZ196646:TKZ196647 TUV196646:TUV196647 UER196646:UER196647 UON196646:UON196647 UYJ196646:UYJ196647 VIF196646:VIF196647 VSB196646:VSB196647 WBX196646:WBX196647 WLT196646:WLT196647 WVP196646:WVP196647 H262182:H262183 JD262182:JD262183 SZ262182:SZ262183 ACV262182:ACV262183 AMR262182:AMR262183 AWN262182:AWN262183 BGJ262182:BGJ262183 BQF262182:BQF262183 CAB262182:CAB262183 CJX262182:CJX262183 CTT262182:CTT262183 DDP262182:DDP262183 DNL262182:DNL262183 DXH262182:DXH262183 EHD262182:EHD262183 EQZ262182:EQZ262183 FAV262182:FAV262183 FKR262182:FKR262183 FUN262182:FUN262183 GEJ262182:GEJ262183 GOF262182:GOF262183 GYB262182:GYB262183 HHX262182:HHX262183 HRT262182:HRT262183 IBP262182:IBP262183 ILL262182:ILL262183 IVH262182:IVH262183 JFD262182:JFD262183 JOZ262182:JOZ262183 JYV262182:JYV262183 KIR262182:KIR262183 KSN262182:KSN262183 LCJ262182:LCJ262183 LMF262182:LMF262183 LWB262182:LWB262183 MFX262182:MFX262183 MPT262182:MPT262183 MZP262182:MZP262183 NJL262182:NJL262183 NTH262182:NTH262183 ODD262182:ODD262183 OMZ262182:OMZ262183 OWV262182:OWV262183 PGR262182:PGR262183 PQN262182:PQN262183 QAJ262182:QAJ262183 QKF262182:QKF262183 QUB262182:QUB262183 RDX262182:RDX262183 RNT262182:RNT262183 RXP262182:RXP262183 SHL262182:SHL262183 SRH262182:SRH262183 TBD262182:TBD262183 TKZ262182:TKZ262183 TUV262182:TUV262183 UER262182:UER262183 UON262182:UON262183 UYJ262182:UYJ262183 VIF262182:VIF262183 VSB262182:VSB262183 WBX262182:WBX262183 WLT262182:WLT262183 WVP262182:WVP262183 H327718:H327719 JD327718:JD327719 SZ327718:SZ327719 ACV327718:ACV327719 AMR327718:AMR327719 AWN327718:AWN327719 BGJ327718:BGJ327719 BQF327718:BQF327719 CAB327718:CAB327719 CJX327718:CJX327719 CTT327718:CTT327719 DDP327718:DDP327719 DNL327718:DNL327719 DXH327718:DXH327719 EHD327718:EHD327719 EQZ327718:EQZ327719 FAV327718:FAV327719 FKR327718:FKR327719 FUN327718:FUN327719 GEJ327718:GEJ327719 GOF327718:GOF327719 GYB327718:GYB327719 HHX327718:HHX327719 HRT327718:HRT327719 IBP327718:IBP327719 ILL327718:ILL327719 IVH327718:IVH327719 JFD327718:JFD327719 JOZ327718:JOZ327719 JYV327718:JYV327719 KIR327718:KIR327719 KSN327718:KSN327719 LCJ327718:LCJ327719 LMF327718:LMF327719 LWB327718:LWB327719 MFX327718:MFX327719 MPT327718:MPT327719 MZP327718:MZP327719 NJL327718:NJL327719 NTH327718:NTH327719 ODD327718:ODD327719 OMZ327718:OMZ327719 OWV327718:OWV327719 PGR327718:PGR327719 PQN327718:PQN327719 QAJ327718:QAJ327719 QKF327718:QKF327719 QUB327718:QUB327719 RDX327718:RDX327719 RNT327718:RNT327719 RXP327718:RXP327719 SHL327718:SHL327719 SRH327718:SRH327719 TBD327718:TBD327719 TKZ327718:TKZ327719 TUV327718:TUV327719 UER327718:UER327719 UON327718:UON327719 UYJ327718:UYJ327719 VIF327718:VIF327719 VSB327718:VSB327719 WBX327718:WBX327719 WLT327718:WLT327719 WVP327718:WVP327719 H393254:H393255 JD393254:JD393255 SZ393254:SZ393255 ACV393254:ACV393255 AMR393254:AMR393255 AWN393254:AWN393255 BGJ393254:BGJ393255 BQF393254:BQF393255 CAB393254:CAB393255 CJX393254:CJX393255 CTT393254:CTT393255 DDP393254:DDP393255 DNL393254:DNL393255 DXH393254:DXH393255 EHD393254:EHD393255 EQZ393254:EQZ393255 FAV393254:FAV393255 FKR393254:FKR393255 FUN393254:FUN393255 GEJ393254:GEJ393255 GOF393254:GOF393255 GYB393254:GYB393255 HHX393254:HHX393255 HRT393254:HRT393255 IBP393254:IBP393255 ILL393254:ILL393255 IVH393254:IVH393255 JFD393254:JFD393255 JOZ393254:JOZ393255 JYV393254:JYV393255 KIR393254:KIR393255 KSN393254:KSN393255 LCJ393254:LCJ393255 LMF393254:LMF393255 LWB393254:LWB393255 MFX393254:MFX393255 MPT393254:MPT393255 MZP393254:MZP393255 NJL393254:NJL393255 NTH393254:NTH393255 ODD393254:ODD393255 OMZ393254:OMZ393255 OWV393254:OWV393255 PGR393254:PGR393255 PQN393254:PQN393255 QAJ393254:QAJ393255 QKF393254:QKF393255 QUB393254:QUB393255 RDX393254:RDX393255 RNT393254:RNT393255 RXP393254:RXP393255 SHL393254:SHL393255 SRH393254:SRH393255 TBD393254:TBD393255 TKZ393254:TKZ393255 TUV393254:TUV393255 UER393254:UER393255 UON393254:UON393255 UYJ393254:UYJ393255 VIF393254:VIF393255 VSB393254:VSB393255 WBX393254:WBX393255 WLT393254:WLT393255 WVP393254:WVP393255 H458790:H458791 JD458790:JD458791 SZ458790:SZ458791 ACV458790:ACV458791 AMR458790:AMR458791 AWN458790:AWN458791 BGJ458790:BGJ458791 BQF458790:BQF458791 CAB458790:CAB458791 CJX458790:CJX458791 CTT458790:CTT458791 DDP458790:DDP458791 DNL458790:DNL458791 DXH458790:DXH458791 EHD458790:EHD458791 EQZ458790:EQZ458791 FAV458790:FAV458791 FKR458790:FKR458791 FUN458790:FUN458791 GEJ458790:GEJ458791 GOF458790:GOF458791 GYB458790:GYB458791 HHX458790:HHX458791 HRT458790:HRT458791 IBP458790:IBP458791 ILL458790:ILL458791 IVH458790:IVH458791 JFD458790:JFD458791 JOZ458790:JOZ458791 JYV458790:JYV458791 KIR458790:KIR458791 KSN458790:KSN458791 LCJ458790:LCJ458791 LMF458790:LMF458791 LWB458790:LWB458791 MFX458790:MFX458791 MPT458790:MPT458791 MZP458790:MZP458791 NJL458790:NJL458791 NTH458790:NTH458791 ODD458790:ODD458791 OMZ458790:OMZ458791 OWV458790:OWV458791 PGR458790:PGR458791 PQN458790:PQN458791 QAJ458790:QAJ458791 QKF458790:QKF458791 QUB458790:QUB458791 RDX458790:RDX458791 RNT458790:RNT458791 RXP458790:RXP458791 SHL458790:SHL458791 SRH458790:SRH458791 TBD458790:TBD458791 TKZ458790:TKZ458791 TUV458790:TUV458791 UER458790:UER458791 UON458790:UON458791 UYJ458790:UYJ458791 VIF458790:VIF458791 VSB458790:VSB458791 WBX458790:WBX458791 WLT458790:WLT458791 WVP458790:WVP458791 H524326:H524327 JD524326:JD524327 SZ524326:SZ524327 ACV524326:ACV524327 AMR524326:AMR524327 AWN524326:AWN524327 BGJ524326:BGJ524327 BQF524326:BQF524327 CAB524326:CAB524327 CJX524326:CJX524327 CTT524326:CTT524327 DDP524326:DDP524327 DNL524326:DNL524327 DXH524326:DXH524327 EHD524326:EHD524327 EQZ524326:EQZ524327 FAV524326:FAV524327 FKR524326:FKR524327 FUN524326:FUN524327 GEJ524326:GEJ524327 GOF524326:GOF524327 GYB524326:GYB524327 HHX524326:HHX524327 HRT524326:HRT524327 IBP524326:IBP524327 ILL524326:ILL524327 IVH524326:IVH524327 JFD524326:JFD524327 JOZ524326:JOZ524327 JYV524326:JYV524327 KIR524326:KIR524327 KSN524326:KSN524327 LCJ524326:LCJ524327 LMF524326:LMF524327 LWB524326:LWB524327 MFX524326:MFX524327 MPT524326:MPT524327 MZP524326:MZP524327 NJL524326:NJL524327 NTH524326:NTH524327 ODD524326:ODD524327 OMZ524326:OMZ524327 OWV524326:OWV524327 PGR524326:PGR524327 PQN524326:PQN524327 QAJ524326:QAJ524327 QKF524326:QKF524327 QUB524326:QUB524327 RDX524326:RDX524327 RNT524326:RNT524327 RXP524326:RXP524327 SHL524326:SHL524327 SRH524326:SRH524327 TBD524326:TBD524327 TKZ524326:TKZ524327 TUV524326:TUV524327 UER524326:UER524327 UON524326:UON524327 UYJ524326:UYJ524327 VIF524326:VIF524327 VSB524326:VSB524327 WBX524326:WBX524327 WLT524326:WLT524327 WVP524326:WVP524327 H589862:H589863 JD589862:JD589863 SZ589862:SZ589863 ACV589862:ACV589863 AMR589862:AMR589863 AWN589862:AWN589863 BGJ589862:BGJ589863 BQF589862:BQF589863 CAB589862:CAB589863 CJX589862:CJX589863 CTT589862:CTT589863 DDP589862:DDP589863 DNL589862:DNL589863 DXH589862:DXH589863 EHD589862:EHD589863 EQZ589862:EQZ589863 FAV589862:FAV589863 FKR589862:FKR589863 FUN589862:FUN589863 GEJ589862:GEJ589863 GOF589862:GOF589863 GYB589862:GYB589863 HHX589862:HHX589863 HRT589862:HRT589863 IBP589862:IBP589863 ILL589862:ILL589863 IVH589862:IVH589863 JFD589862:JFD589863 JOZ589862:JOZ589863 JYV589862:JYV589863 KIR589862:KIR589863 KSN589862:KSN589863 LCJ589862:LCJ589863 LMF589862:LMF589863 LWB589862:LWB589863 MFX589862:MFX589863 MPT589862:MPT589863 MZP589862:MZP589863 NJL589862:NJL589863 NTH589862:NTH589863 ODD589862:ODD589863 OMZ589862:OMZ589863 OWV589862:OWV589863 PGR589862:PGR589863 PQN589862:PQN589863 QAJ589862:QAJ589863 QKF589862:QKF589863 QUB589862:QUB589863 RDX589862:RDX589863 RNT589862:RNT589863 RXP589862:RXP589863 SHL589862:SHL589863 SRH589862:SRH589863 TBD589862:TBD589863 TKZ589862:TKZ589863 TUV589862:TUV589863 UER589862:UER589863 UON589862:UON589863 UYJ589862:UYJ589863 VIF589862:VIF589863 VSB589862:VSB589863 WBX589862:WBX589863 WLT589862:WLT589863 WVP589862:WVP589863 H655398:H655399 JD655398:JD655399 SZ655398:SZ655399 ACV655398:ACV655399 AMR655398:AMR655399 AWN655398:AWN655399 BGJ655398:BGJ655399 BQF655398:BQF655399 CAB655398:CAB655399 CJX655398:CJX655399 CTT655398:CTT655399 DDP655398:DDP655399 DNL655398:DNL655399 DXH655398:DXH655399 EHD655398:EHD655399 EQZ655398:EQZ655399 FAV655398:FAV655399 FKR655398:FKR655399 FUN655398:FUN655399 GEJ655398:GEJ655399 GOF655398:GOF655399 GYB655398:GYB655399 HHX655398:HHX655399 HRT655398:HRT655399 IBP655398:IBP655399 ILL655398:ILL655399 IVH655398:IVH655399 JFD655398:JFD655399 JOZ655398:JOZ655399 JYV655398:JYV655399 KIR655398:KIR655399 KSN655398:KSN655399 LCJ655398:LCJ655399 LMF655398:LMF655399 LWB655398:LWB655399 MFX655398:MFX655399 MPT655398:MPT655399 MZP655398:MZP655399 NJL655398:NJL655399 NTH655398:NTH655399 ODD655398:ODD655399 OMZ655398:OMZ655399 OWV655398:OWV655399 PGR655398:PGR655399 PQN655398:PQN655399 QAJ655398:QAJ655399 QKF655398:QKF655399 QUB655398:QUB655399 RDX655398:RDX655399 RNT655398:RNT655399 RXP655398:RXP655399 SHL655398:SHL655399 SRH655398:SRH655399 TBD655398:TBD655399 TKZ655398:TKZ655399 TUV655398:TUV655399 UER655398:UER655399 UON655398:UON655399 UYJ655398:UYJ655399 VIF655398:VIF655399 VSB655398:VSB655399 WBX655398:WBX655399 WLT655398:WLT655399 WVP655398:WVP655399 H720934:H720935 JD720934:JD720935 SZ720934:SZ720935 ACV720934:ACV720935 AMR720934:AMR720935 AWN720934:AWN720935 BGJ720934:BGJ720935 BQF720934:BQF720935 CAB720934:CAB720935 CJX720934:CJX720935 CTT720934:CTT720935 DDP720934:DDP720935 DNL720934:DNL720935 DXH720934:DXH720935 EHD720934:EHD720935 EQZ720934:EQZ720935 FAV720934:FAV720935 FKR720934:FKR720935 FUN720934:FUN720935 GEJ720934:GEJ720935 GOF720934:GOF720935 GYB720934:GYB720935 HHX720934:HHX720935 HRT720934:HRT720935 IBP720934:IBP720935 ILL720934:ILL720935 IVH720934:IVH720935 JFD720934:JFD720935 JOZ720934:JOZ720935 JYV720934:JYV720935 KIR720934:KIR720935 KSN720934:KSN720935 LCJ720934:LCJ720935 LMF720934:LMF720935 LWB720934:LWB720935 MFX720934:MFX720935 MPT720934:MPT720935 MZP720934:MZP720935 NJL720934:NJL720935 NTH720934:NTH720935 ODD720934:ODD720935 OMZ720934:OMZ720935 OWV720934:OWV720935 PGR720934:PGR720935 PQN720934:PQN720935 QAJ720934:QAJ720935 QKF720934:QKF720935 QUB720934:QUB720935 RDX720934:RDX720935 RNT720934:RNT720935 RXP720934:RXP720935 SHL720934:SHL720935 SRH720934:SRH720935 TBD720934:TBD720935 TKZ720934:TKZ720935 TUV720934:TUV720935 UER720934:UER720935 UON720934:UON720935 UYJ720934:UYJ720935 VIF720934:VIF720935 VSB720934:VSB720935 WBX720934:WBX720935 WLT720934:WLT720935 WVP720934:WVP720935 H786470:H786471 JD786470:JD786471 SZ786470:SZ786471 ACV786470:ACV786471 AMR786470:AMR786471 AWN786470:AWN786471 BGJ786470:BGJ786471 BQF786470:BQF786471 CAB786470:CAB786471 CJX786470:CJX786471 CTT786470:CTT786471 DDP786470:DDP786471 DNL786470:DNL786471 DXH786470:DXH786471 EHD786470:EHD786471 EQZ786470:EQZ786471 FAV786470:FAV786471 FKR786470:FKR786471 FUN786470:FUN786471 GEJ786470:GEJ786471 GOF786470:GOF786471 GYB786470:GYB786471 HHX786470:HHX786471 HRT786470:HRT786471 IBP786470:IBP786471 ILL786470:ILL786471 IVH786470:IVH786471 JFD786470:JFD786471 JOZ786470:JOZ786471 JYV786470:JYV786471 KIR786470:KIR786471 KSN786470:KSN786471 LCJ786470:LCJ786471 LMF786470:LMF786471 LWB786470:LWB786471 MFX786470:MFX786471 MPT786470:MPT786471 MZP786470:MZP786471 NJL786470:NJL786471 NTH786470:NTH786471 ODD786470:ODD786471 OMZ786470:OMZ786471 OWV786470:OWV786471 PGR786470:PGR786471 PQN786470:PQN786471 QAJ786470:QAJ786471 QKF786470:QKF786471 QUB786470:QUB786471 RDX786470:RDX786471 RNT786470:RNT786471 RXP786470:RXP786471 SHL786470:SHL786471 SRH786470:SRH786471 TBD786470:TBD786471 TKZ786470:TKZ786471 TUV786470:TUV786471 UER786470:UER786471 UON786470:UON786471 UYJ786470:UYJ786471 VIF786470:VIF786471 VSB786470:VSB786471 WBX786470:WBX786471 WLT786470:WLT786471 WVP786470:WVP786471 H852006:H852007 JD852006:JD852007 SZ852006:SZ852007 ACV852006:ACV852007 AMR852006:AMR852007 AWN852006:AWN852007 BGJ852006:BGJ852007 BQF852006:BQF852007 CAB852006:CAB852007 CJX852006:CJX852007 CTT852006:CTT852007 DDP852006:DDP852007 DNL852006:DNL852007 DXH852006:DXH852007 EHD852006:EHD852007 EQZ852006:EQZ852007 FAV852006:FAV852007 FKR852006:FKR852007 FUN852006:FUN852007 GEJ852006:GEJ852007 GOF852006:GOF852007 GYB852006:GYB852007 HHX852006:HHX852007 HRT852006:HRT852007 IBP852006:IBP852007 ILL852006:ILL852007 IVH852006:IVH852007 JFD852006:JFD852007 JOZ852006:JOZ852007 JYV852006:JYV852007 KIR852006:KIR852007 KSN852006:KSN852007 LCJ852006:LCJ852007 LMF852006:LMF852007 LWB852006:LWB852007 MFX852006:MFX852007 MPT852006:MPT852007 MZP852006:MZP852007 NJL852006:NJL852007 NTH852006:NTH852007 ODD852006:ODD852007 OMZ852006:OMZ852007 OWV852006:OWV852007 PGR852006:PGR852007 PQN852006:PQN852007 QAJ852006:QAJ852007 QKF852006:QKF852007 QUB852006:QUB852007 RDX852006:RDX852007 RNT852006:RNT852007 RXP852006:RXP852007 SHL852006:SHL852007 SRH852006:SRH852007 TBD852006:TBD852007 TKZ852006:TKZ852007 TUV852006:TUV852007 UER852006:UER852007 UON852006:UON852007 UYJ852006:UYJ852007 VIF852006:VIF852007 VSB852006:VSB852007 WBX852006:WBX852007 WLT852006:WLT852007 WVP852006:WVP852007 H917542:H917543 JD917542:JD917543 SZ917542:SZ917543 ACV917542:ACV917543 AMR917542:AMR917543 AWN917542:AWN917543 BGJ917542:BGJ917543 BQF917542:BQF917543 CAB917542:CAB917543 CJX917542:CJX917543 CTT917542:CTT917543 DDP917542:DDP917543 DNL917542:DNL917543 DXH917542:DXH917543 EHD917542:EHD917543 EQZ917542:EQZ917543 FAV917542:FAV917543 FKR917542:FKR917543 FUN917542:FUN917543 GEJ917542:GEJ917543 GOF917542:GOF917543 GYB917542:GYB917543 HHX917542:HHX917543 HRT917542:HRT917543 IBP917542:IBP917543 ILL917542:ILL917543 IVH917542:IVH917543 JFD917542:JFD917543 JOZ917542:JOZ917543 JYV917542:JYV917543 KIR917542:KIR917543 KSN917542:KSN917543 LCJ917542:LCJ917543 LMF917542:LMF917543 LWB917542:LWB917543 MFX917542:MFX917543 MPT917542:MPT917543 MZP917542:MZP917543 NJL917542:NJL917543 NTH917542:NTH917543 ODD917542:ODD917543 OMZ917542:OMZ917543 OWV917542:OWV917543 PGR917542:PGR917543 PQN917542:PQN917543 QAJ917542:QAJ917543 QKF917542:QKF917543 QUB917542:QUB917543 RDX917542:RDX917543 RNT917542:RNT917543 RXP917542:RXP917543 SHL917542:SHL917543 SRH917542:SRH917543 TBD917542:TBD917543 TKZ917542:TKZ917543 TUV917542:TUV917543 UER917542:UER917543 UON917542:UON917543 UYJ917542:UYJ917543 VIF917542:VIF917543 VSB917542:VSB917543 WBX917542:WBX917543 WLT917542:WLT917543 WVP917542:WVP917543 H983078:H983079 JD983078:JD983079 SZ983078:SZ983079 ACV983078:ACV983079 AMR983078:AMR983079 AWN983078:AWN983079 BGJ983078:BGJ983079 BQF983078:BQF983079 CAB983078:CAB983079 CJX983078:CJX983079 CTT983078:CTT983079 DDP983078:DDP983079 DNL983078:DNL983079 DXH983078:DXH983079 EHD983078:EHD983079 EQZ983078:EQZ983079 FAV983078:FAV983079 FKR983078:FKR983079 FUN983078:FUN983079 GEJ983078:GEJ983079 GOF983078:GOF983079 GYB983078:GYB983079 HHX983078:HHX983079 HRT983078:HRT983079 IBP983078:IBP983079 ILL983078:ILL983079 IVH983078:IVH983079 JFD983078:JFD983079 JOZ983078:JOZ983079 JYV983078:JYV983079 KIR983078:KIR983079 KSN983078:KSN983079 LCJ983078:LCJ983079 LMF983078:LMF983079 LWB983078:LWB983079 MFX983078:MFX983079 MPT983078:MPT983079 MZP983078:MZP983079 NJL983078:NJL983079 NTH983078:NTH983079 ODD983078:ODD983079 OMZ983078:OMZ983079 OWV983078:OWV983079 PGR983078:PGR983079 PQN983078:PQN983079 QAJ983078:QAJ983079 QKF983078:QKF983079 QUB983078:QUB983079 RDX983078:RDX983079 RNT983078:RNT983079 RXP983078:RXP983079 SHL983078:SHL983079 SRH983078:SRH983079 TBD983078:TBD983079 TKZ983078:TKZ983079 TUV983078:TUV983079 UER983078:UER983079 UON983078:UON983079 UYJ983078:UYJ983079 VIF983078:VIF983079 VSB983078:VSB983079 WBX983078:WBX983079 WLT983078:WLT983079 WVP983078:WVP983079 H32:H33 JD32:JD33 SZ32:SZ33 ACV32:ACV33 AMR32:AMR33 AWN32:AWN33 BGJ32:BGJ33 BQF32:BQF33 CAB32:CAB33 CJX32:CJX33 CTT32:CTT33 DDP32:DDP33 DNL32:DNL33 DXH32:DXH33 EHD32:EHD33 EQZ32:EQZ33 FAV32:FAV33 FKR32:FKR33 FUN32:FUN33 GEJ32:GEJ33 GOF32:GOF33 GYB32:GYB33 HHX32:HHX33 HRT32:HRT33 IBP32:IBP33 ILL32:ILL33 IVH32:IVH33 JFD32:JFD33 JOZ32:JOZ33 JYV32:JYV33 KIR32:KIR33 KSN32:KSN33 LCJ32:LCJ33 LMF32:LMF33 LWB32:LWB33 MFX32:MFX33 MPT32:MPT33 MZP32:MZP33 NJL32:NJL33 NTH32:NTH33 ODD32:ODD33 OMZ32:OMZ33 OWV32:OWV33 PGR32:PGR33 PQN32:PQN33 QAJ32:QAJ33 QKF32:QKF33 QUB32:QUB33 RDX32:RDX33 RNT32:RNT33 RXP32:RXP33 SHL32:SHL33 SRH32:SRH33 TBD32:TBD33 TKZ32:TKZ33 TUV32:TUV33 UER32:UER33 UON32:UON33 UYJ32:UYJ33 VIF32:VIF33 VSB32:VSB33 WBX32:WBX33 WLT32:WLT33 WVP32:WVP33 H65568:H65569 JD65568:JD65569 SZ65568:SZ65569 ACV65568:ACV65569 AMR65568:AMR65569 AWN65568:AWN65569 BGJ65568:BGJ65569 BQF65568:BQF65569 CAB65568:CAB65569 CJX65568:CJX65569 CTT65568:CTT65569 DDP65568:DDP65569 DNL65568:DNL65569 DXH65568:DXH65569 EHD65568:EHD65569 EQZ65568:EQZ65569 FAV65568:FAV65569 FKR65568:FKR65569 FUN65568:FUN65569 GEJ65568:GEJ65569 GOF65568:GOF65569 GYB65568:GYB65569 HHX65568:HHX65569 HRT65568:HRT65569 IBP65568:IBP65569 ILL65568:ILL65569 IVH65568:IVH65569 JFD65568:JFD65569 JOZ65568:JOZ65569 JYV65568:JYV65569 KIR65568:KIR65569 KSN65568:KSN65569 LCJ65568:LCJ65569 LMF65568:LMF65569 LWB65568:LWB65569 MFX65568:MFX65569 MPT65568:MPT65569 MZP65568:MZP65569 NJL65568:NJL65569 NTH65568:NTH65569 ODD65568:ODD65569 OMZ65568:OMZ65569 OWV65568:OWV65569 PGR65568:PGR65569 PQN65568:PQN65569 QAJ65568:QAJ65569 QKF65568:QKF65569 QUB65568:QUB65569 RDX65568:RDX65569 RNT65568:RNT65569 RXP65568:RXP65569 SHL65568:SHL65569 SRH65568:SRH65569 TBD65568:TBD65569 TKZ65568:TKZ65569 TUV65568:TUV65569 UER65568:UER65569 UON65568:UON65569 UYJ65568:UYJ65569 VIF65568:VIF65569 VSB65568:VSB65569 WBX65568:WBX65569 WLT65568:WLT65569 WVP65568:WVP65569 H131104:H131105 JD131104:JD131105 SZ131104:SZ131105 ACV131104:ACV131105 AMR131104:AMR131105 AWN131104:AWN131105 BGJ131104:BGJ131105 BQF131104:BQF131105 CAB131104:CAB131105 CJX131104:CJX131105 CTT131104:CTT131105 DDP131104:DDP131105 DNL131104:DNL131105 DXH131104:DXH131105 EHD131104:EHD131105 EQZ131104:EQZ131105 FAV131104:FAV131105 FKR131104:FKR131105 FUN131104:FUN131105 GEJ131104:GEJ131105 GOF131104:GOF131105 GYB131104:GYB131105 HHX131104:HHX131105 HRT131104:HRT131105 IBP131104:IBP131105 ILL131104:ILL131105 IVH131104:IVH131105 JFD131104:JFD131105 JOZ131104:JOZ131105 JYV131104:JYV131105 KIR131104:KIR131105 KSN131104:KSN131105 LCJ131104:LCJ131105 LMF131104:LMF131105 LWB131104:LWB131105 MFX131104:MFX131105 MPT131104:MPT131105 MZP131104:MZP131105 NJL131104:NJL131105 NTH131104:NTH131105 ODD131104:ODD131105 OMZ131104:OMZ131105 OWV131104:OWV131105 PGR131104:PGR131105 PQN131104:PQN131105 QAJ131104:QAJ131105 QKF131104:QKF131105 QUB131104:QUB131105 RDX131104:RDX131105 RNT131104:RNT131105 RXP131104:RXP131105 SHL131104:SHL131105 SRH131104:SRH131105 TBD131104:TBD131105 TKZ131104:TKZ131105 TUV131104:TUV131105 UER131104:UER131105 UON131104:UON131105 UYJ131104:UYJ131105 VIF131104:VIF131105 VSB131104:VSB131105 WBX131104:WBX131105 WLT131104:WLT131105 WVP131104:WVP131105 H196640:H196641 JD196640:JD196641 SZ196640:SZ196641 ACV196640:ACV196641 AMR196640:AMR196641 AWN196640:AWN196641 BGJ196640:BGJ196641 BQF196640:BQF196641 CAB196640:CAB196641 CJX196640:CJX196641 CTT196640:CTT196641 DDP196640:DDP196641 DNL196640:DNL196641 DXH196640:DXH196641 EHD196640:EHD196641 EQZ196640:EQZ196641 FAV196640:FAV196641 FKR196640:FKR196641 FUN196640:FUN196641 GEJ196640:GEJ196641 GOF196640:GOF196641 GYB196640:GYB196641 HHX196640:HHX196641 HRT196640:HRT196641 IBP196640:IBP196641 ILL196640:ILL196641 IVH196640:IVH196641 JFD196640:JFD196641 JOZ196640:JOZ196641 JYV196640:JYV196641 KIR196640:KIR196641 KSN196640:KSN196641 LCJ196640:LCJ196641 LMF196640:LMF196641 LWB196640:LWB196641 MFX196640:MFX196641 MPT196640:MPT196641 MZP196640:MZP196641 NJL196640:NJL196641 NTH196640:NTH196641 ODD196640:ODD196641 OMZ196640:OMZ196641 OWV196640:OWV196641 PGR196640:PGR196641 PQN196640:PQN196641 QAJ196640:QAJ196641 QKF196640:QKF196641 QUB196640:QUB196641 RDX196640:RDX196641 RNT196640:RNT196641 RXP196640:RXP196641 SHL196640:SHL196641 SRH196640:SRH196641 TBD196640:TBD196641 TKZ196640:TKZ196641 TUV196640:TUV196641 UER196640:UER196641 UON196640:UON196641 UYJ196640:UYJ196641 VIF196640:VIF196641 VSB196640:VSB196641 WBX196640:WBX196641 WLT196640:WLT196641 WVP196640:WVP196641 H262176:H262177 JD262176:JD262177 SZ262176:SZ262177 ACV262176:ACV262177 AMR262176:AMR262177 AWN262176:AWN262177 BGJ262176:BGJ262177 BQF262176:BQF262177 CAB262176:CAB262177 CJX262176:CJX262177 CTT262176:CTT262177 DDP262176:DDP262177 DNL262176:DNL262177 DXH262176:DXH262177 EHD262176:EHD262177 EQZ262176:EQZ262177 FAV262176:FAV262177 FKR262176:FKR262177 FUN262176:FUN262177 GEJ262176:GEJ262177 GOF262176:GOF262177 GYB262176:GYB262177 HHX262176:HHX262177 HRT262176:HRT262177 IBP262176:IBP262177 ILL262176:ILL262177 IVH262176:IVH262177 JFD262176:JFD262177 JOZ262176:JOZ262177 JYV262176:JYV262177 KIR262176:KIR262177 KSN262176:KSN262177 LCJ262176:LCJ262177 LMF262176:LMF262177 LWB262176:LWB262177 MFX262176:MFX262177 MPT262176:MPT262177 MZP262176:MZP262177 NJL262176:NJL262177 NTH262176:NTH262177 ODD262176:ODD262177 OMZ262176:OMZ262177 OWV262176:OWV262177 PGR262176:PGR262177 PQN262176:PQN262177 QAJ262176:QAJ262177 QKF262176:QKF262177 QUB262176:QUB262177 RDX262176:RDX262177 RNT262176:RNT262177 RXP262176:RXP262177 SHL262176:SHL262177 SRH262176:SRH262177 TBD262176:TBD262177 TKZ262176:TKZ262177 TUV262176:TUV262177 UER262176:UER262177 UON262176:UON262177 UYJ262176:UYJ262177 VIF262176:VIF262177 VSB262176:VSB262177 WBX262176:WBX262177 WLT262176:WLT262177 WVP262176:WVP262177 H327712:H327713 JD327712:JD327713 SZ327712:SZ327713 ACV327712:ACV327713 AMR327712:AMR327713 AWN327712:AWN327713 BGJ327712:BGJ327713 BQF327712:BQF327713 CAB327712:CAB327713 CJX327712:CJX327713 CTT327712:CTT327713 DDP327712:DDP327713 DNL327712:DNL327713 DXH327712:DXH327713 EHD327712:EHD327713 EQZ327712:EQZ327713 FAV327712:FAV327713 FKR327712:FKR327713 FUN327712:FUN327713 GEJ327712:GEJ327713 GOF327712:GOF327713 GYB327712:GYB327713 HHX327712:HHX327713 HRT327712:HRT327713 IBP327712:IBP327713 ILL327712:ILL327713 IVH327712:IVH327713 JFD327712:JFD327713 JOZ327712:JOZ327713 JYV327712:JYV327713 KIR327712:KIR327713 KSN327712:KSN327713 LCJ327712:LCJ327713 LMF327712:LMF327713 LWB327712:LWB327713 MFX327712:MFX327713 MPT327712:MPT327713 MZP327712:MZP327713 NJL327712:NJL327713 NTH327712:NTH327713 ODD327712:ODD327713 OMZ327712:OMZ327713 OWV327712:OWV327713 PGR327712:PGR327713 PQN327712:PQN327713 QAJ327712:QAJ327713 QKF327712:QKF327713 QUB327712:QUB327713 RDX327712:RDX327713 RNT327712:RNT327713 RXP327712:RXP327713 SHL327712:SHL327713 SRH327712:SRH327713 TBD327712:TBD327713 TKZ327712:TKZ327713 TUV327712:TUV327713 UER327712:UER327713 UON327712:UON327713 UYJ327712:UYJ327713 VIF327712:VIF327713 VSB327712:VSB327713 WBX327712:WBX327713 WLT327712:WLT327713 WVP327712:WVP327713 H393248:H393249 JD393248:JD393249 SZ393248:SZ393249 ACV393248:ACV393249 AMR393248:AMR393249 AWN393248:AWN393249 BGJ393248:BGJ393249 BQF393248:BQF393249 CAB393248:CAB393249 CJX393248:CJX393249 CTT393248:CTT393249 DDP393248:DDP393249 DNL393248:DNL393249 DXH393248:DXH393249 EHD393248:EHD393249 EQZ393248:EQZ393249 FAV393248:FAV393249 FKR393248:FKR393249 FUN393248:FUN393249 GEJ393248:GEJ393249 GOF393248:GOF393249 GYB393248:GYB393249 HHX393248:HHX393249 HRT393248:HRT393249 IBP393248:IBP393249 ILL393248:ILL393249 IVH393248:IVH393249 JFD393248:JFD393249 JOZ393248:JOZ393249 JYV393248:JYV393249 KIR393248:KIR393249 KSN393248:KSN393249 LCJ393248:LCJ393249 LMF393248:LMF393249 LWB393248:LWB393249 MFX393248:MFX393249 MPT393248:MPT393249 MZP393248:MZP393249 NJL393248:NJL393249 NTH393248:NTH393249 ODD393248:ODD393249 OMZ393248:OMZ393249 OWV393248:OWV393249 PGR393248:PGR393249 PQN393248:PQN393249 QAJ393248:QAJ393249 QKF393248:QKF393249 QUB393248:QUB393249 RDX393248:RDX393249 RNT393248:RNT393249 RXP393248:RXP393249 SHL393248:SHL393249 SRH393248:SRH393249 TBD393248:TBD393249 TKZ393248:TKZ393249 TUV393248:TUV393249 UER393248:UER393249 UON393248:UON393249 UYJ393248:UYJ393249 VIF393248:VIF393249 VSB393248:VSB393249 WBX393248:WBX393249 WLT393248:WLT393249 WVP393248:WVP393249 H458784:H458785 JD458784:JD458785 SZ458784:SZ458785 ACV458784:ACV458785 AMR458784:AMR458785 AWN458784:AWN458785 BGJ458784:BGJ458785 BQF458784:BQF458785 CAB458784:CAB458785 CJX458784:CJX458785 CTT458784:CTT458785 DDP458784:DDP458785 DNL458784:DNL458785 DXH458784:DXH458785 EHD458784:EHD458785 EQZ458784:EQZ458785 FAV458784:FAV458785 FKR458784:FKR458785 FUN458784:FUN458785 GEJ458784:GEJ458785 GOF458784:GOF458785 GYB458784:GYB458785 HHX458784:HHX458785 HRT458784:HRT458785 IBP458784:IBP458785 ILL458784:ILL458785 IVH458784:IVH458785 JFD458784:JFD458785 JOZ458784:JOZ458785 JYV458784:JYV458785 KIR458784:KIR458785 KSN458784:KSN458785 LCJ458784:LCJ458785 LMF458784:LMF458785 LWB458784:LWB458785 MFX458784:MFX458785 MPT458784:MPT458785 MZP458784:MZP458785 NJL458784:NJL458785 NTH458784:NTH458785 ODD458784:ODD458785 OMZ458784:OMZ458785 OWV458784:OWV458785 PGR458784:PGR458785 PQN458784:PQN458785 QAJ458784:QAJ458785 QKF458784:QKF458785 QUB458784:QUB458785 RDX458784:RDX458785 RNT458784:RNT458785 RXP458784:RXP458785 SHL458784:SHL458785 SRH458784:SRH458785 TBD458784:TBD458785 TKZ458784:TKZ458785 TUV458784:TUV458785 UER458784:UER458785 UON458784:UON458785 UYJ458784:UYJ458785 VIF458784:VIF458785 VSB458784:VSB458785 WBX458784:WBX458785 WLT458784:WLT458785 WVP458784:WVP458785 H524320:H524321 JD524320:JD524321 SZ524320:SZ524321 ACV524320:ACV524321 AMR524320:AMR524321 AWN524320:AWN524321 BGJ524320:BGJ524321 BQF524320:BQF524321 CAB524320:CAB524321 CJX524320:CJX524321 CTT524320:CTT524321 DDP524320:DDP524321 DNL524320:DNL524321 DXH524320:DXH524321 EHD524320:EHD524321 EQZ524320:EQZ524321 FAV524320:FAV524321 FKR524320:FKR524321 FUN524320:FUN524321 GEJ524320:GEJ524321 GOF524320:GOF524321 GYB524320:GYB524321 HHX524320:HHX524321 HRT524320:HRT524321 IBP524320:IBP524321 ILL524320:ILL524321 IVH524320:IVH524321 JFD524320:JFD524321 JOZ524320:JOZ524321 JYV524320:JYV524321 KIR524320:KIR524321 KSN524320:KSN524321 LCJ524320:LCJ524321 LMF524320:LMF524321 LWB524320:LWB524321 MFX524320:MFX524321 MPT524320:MPT524321 MZP524320:MZP524321 NJL524320:NJL524321 NTH524320:NTH524321 ODD524320:ODD524321 OMZ524320:OMZ524321 OWV524320:OWV524321 PGR524320:PGR524321 PQN524320:PQN524321 QAJ524320:QAJ524321 QKF524320:QKF524321 QUB524320:QUB524321 RDX524320:RDX524321 RNT524320:RNT524321 RXP524320:RXP524321 SHL524320:SHL524321 SRH524320:SRH524321 TBD524320:TBD524321 TKZ524320:TKZ524321 TUV524320:TUV524321 UER524320:UER524321 UON524320:UON524321 UYJ524320:UYJ524321 VIF524320:VIF524321 VSB524320:VSB524321 WBX524320:WBX524321 WLT524320:WLT524321 WVP524320:WVP524321 H589856:H589857 JD589856:JD589857 SZ589856:SZ589857 ACV589856:ACV589857 AMR589856:AMR589857 AWN589856:AWN589857 BGJ589856:BGJ589857 BQF589856:BQF589857 CAB589856:CAB589857 CJX589856:CJX589857 CTT589856:CTT589857 DDP589856:DDP589857 DNL589856:DNL589857 DXH589856:DXH589857 EHD589856:EHD589857 EQZ589856:EQZ589857 FAV589856:FAV589857 FKR589856:FKR589857 FUN589856:FUN589857 GEJ589856:GEJ589857 GOF589856:GOF589857 GYB589856:GYB589857 HHX589856:HHX589857 HRT589856:HRT589857 IBP589856:IBP589857 ILL589856:ILL589857 IVH589856:IVH589857 JFD589856:JFD589857 JOZ589856:JOZ589857 JYV589856:JYV589857 KIR589856:KIR589857 KSN589856:KSN589857 LCJ589856:LCJ589857 LMF589856:LMF589857 LWB589856:LWB589857 MFX589856:MFX589857 MPT589856:MPT589857 MZP589856:MZP589857 NJL589856:NJL589857 NTH589856:NTH589857 ODD589856:ODD589857 OMZ589856:OMZ589857 OWV589856:OWV589857 PGR589856:PGR589857 PQN589856:PQN589857 QAJ589856:QAJ589857 QKF589856:QKF589857 QUB589856:QUB589857 RDX589856:RDX589857 RNT589856:RNT589857 RXP589856:RXP589857 SHL589856:SHL589857 SRH589856:SRH589857 TBD589856:TBD589857 TKZ589856:TKZ589857 TUV589856:TUV589857 UER589856:UER589857 UON589856:UON589857 UYJ589856:UYJ589857 VIF589856:VIF589857 VSB589856:VSB589857 WBX589856:WBX589857 WLT589856:WLT589857 WVP589856:WVP589857 H655392:H655393 JD655392:JD655393 SZ655392:SZ655393 ACV655392:ACV655393 AMR655392:AMR655393 AWN655392:AWN655393 BGJ655392:BGJ655393 BQF655392:BQF655393 CAB655392:CAB655393 CJX655392:CJX655393 CTT655392:CTT655393 DDP655392:DDP655393 DNL655392:DNL655393 DXH655392:DXH655393 EHD655392:EHD655393 EQZ655392:EQZ655393 FAV655392:FAV655393 FKR655392:FKR655393 FUN655392:FUN655393 GEJ655392:GEJ655393 GOF655392:GOF655393 GYB655392:GYB655393 HHX655392:HHX655393 HRT655392:HRT655393 IBP655392:IBP655393 ILL655392:ILL655393 IVH655392:IVH655393 JFD655392:JFD655393 JOZ655392:JOZ655393 JYV655392:JYV655393 KIR655392:KIR655393 KSN655392:KSN655393 LCJ655392:LCJ655393 LMF655392:LMF655393 LWB655392:LWB655393 MFX655392:MFX655393 MPT655392:MPT655393 MZP655392:MZP655393 NJL655392:NJL655393 NTH655392:NTH655393 ODD655392:ODD655393 OMZ655392:OMZ655393 OWV655392:OWV655393 PGR655392:PGR655393 PQN655392:PQN655393 QAJ655392:QAJ655393 QKF655392:QKF655393 QUB655392:QUB655393 RDX655392:RDX655393 RNT655392:RNT655393 RXP655392:RXP655393 SHL655392:SHL655393 SRH655392:SRH655393 TBD655392:TBD655393 TKZ655392:TKZ655393 TUV655392:TUV655393 UER655392:UER655393 UON655392:UON655393 UYJ655392:UYJ655393 VIF655392:VIF655393 VSB655392:VSB655393 WBX655392:WBX655393 WLT655392:WLT655393 WVP655392:WVP655393 H720928:H720929 JD720928:JD720929 SZ720928:SZ720929 ACV720928:ACV720929 AMR720928:AMR720929 AWN720928:AWN720929 BGJ720928:BGJ720929 BQF720928:BQF720929 CAB720928:CAB720929 CJX720928:CJX720929 CTT720928:CTT720929 DDP720928:DDP720929 DNL720928:DNL720929 DXH720928:DXH720929 EHD720928:EHD720929 EQZ720928:EQZ720929 FAV720928:FAV720929 FKR720928:FKR720929 FUN720928:FUN720929 GEJ720928:GEJ720929 GOF720928:GOF720929 GYB720928:GYB720929 HHX720928:HHX720929 HRT720928:HRT720929 IBP720928:IBP720929 ILL720928:ILL720929 IVH720928:IVH720929 JFD720928:JFD720929 JOZ720928:JOZ720929 JYV720928:JYV720929 KIR720928:KIR720929 KSN720928:KSN720929 LCJ720928:LCJ720929 LMF720928:LMF720929 LWB720928:LWB720929 MFX720928:MFX720929 MPT720928:MPT720929 MZP720928:MZP720929 NJL720928:NJL720929 NTH720928:NTH720929 ODD720928:ODD720929 OMZ720928:OMZ720929 OWV720928:OWV720929 PGR720928:PGR720929 PQN720928:PQN720929 QAJ720928:QAJ720929 QKF720928:QKF720929 QUB720928:QUB720929 RDX720928:RDX720929 RNT720928:RNT720929 RXP720928:RXP720929 SHL720928:SHL720929 SRH720928:SRH720929 TBD720928:TBD720929 TKZ720928:TKZ720929 TUV720928:TUV720929 UER720928:UER720929 UON720928:UON720929 UYJ720928:UYJ720929 VIF720928:VIF720929 VSB720928:VSB720929 WBX720928:WBX720929 WLT720928:WLT720929 WVP720928:WVP720929 H786464:H786465 JD786464:JD786465 SZ786464:SZ786465 ACV786464:ACV786465 AMR786464:AMR786465 AWN786464:AWN786465 BGJ786464:BGJ786465 BQF786464:BQF786465 CAB786464:CAB786465 CJX786464:CJX786465 CTT786464:CTT786465 DDP786464:DDP786465 DNL786464:DNL786465 DXH786464:DXH786465 EHD786464:EHD786465 EQZ786464:EQZ786465 FAV786464:FAV786465 FKR786464:FKR786465 FUN786464:FUN786465 GEJ786464:GEJ786465 GOF786464:GOF786465 GYB786464:GYB786465 HHX786464:HHX786465 HRT786464:HRT786465 IBP786464:IBP786465 ILL786464:ILL786465 IVH786464:IVH786465 JFD786464:JFD786465 JOZ786464:JOZ786465 JYV786464:JYV786465 KIR786464:KIR786465 KSN786464:KSN786465 LCJ786464:LCJ786465 LMF786464:LMF786465 LWB786464:LWB786465 MFX786464:MFX786465 MPT786464:MPT786465 MZP786464:MZP786465 NJL786464:NJL786465 NTH786464:NTH786465 ODD786464:ODD786465 OMZ786464:OMZ786465 OWV786464:OWV786465 PGR786464:PGR786465 PQN786464:PQN786465 QAJ786464:QAJ786465 QKF786464:QKF786465 QUB786464:QUB786465 RDX786464:RDX786465 RNT786464:RNT786465 RXP786464:RXP786465 SHL786464:SHL786465 SRH786464:SRH786465 TBD786464:TBD786465 TKZ786464:TKZ786465 TUV786464:TUV786465 UER786464:UER786465 UON786464:UON786465 UYJ786464:UYJ786465 VIF786464:VIF786465 VSB786464:VSB786465 WBX786464:WBX786465 WLT786464:WLT786465 WVP786464:WVP786465 H852000:H852001 JD852000:JD852001 SZ852000:SZ852001 ACV852000:ACV852001 AMR852000:AMR852001 AWN852000:AWN852001 BGJ852000:BGJ852001 BQF852000:BQF852001 CAB852000:CAB852001 CJX852000:CJX852001 CTT852000:CTT852001 DDP852000:DDP852001 DNL852000:DNL852001 DXH852000:DXH852001 EHD852000:EHD852001 EQZ852000:EQZ852001 FAV852000:FAV852001 FKR852000:FKR852001 FUN852000:FUN852001 GEJ852000:GEJ852001 GOF852000:GOF852001 GYB852000:GYB852001 HHX852000:HHX852001 HRT852000:HRT852001 IBP852000:IBP852001 ILL852000:ILL852001 IVH852000:IVH852001 JFD852000:JFD852001 JOZ852000:JOZ852001 JYV852000:JYV852001 KIR852000:KIR852001 KSN852000:KSN852001 LCJ852000:LCJ852001 LMF852000:LMF852001 LWB852000:LWB852001 MFX852000:MFX852001 MPT852000:MPT852001 MZP852000:MZP852001 NJL852000:NJL852001 NTH852000:NTH852001 ODD852000:ODD852001 OMZ852000:OMZ852001 OWV852000:OWV852001 PGR852000:PGR852001 PQN852000:PQN852001 QAJ852000:QAJ852001 QKF852000:QKF852001 QUB852000:QUB852001 RDX852000:RDX852001 RNT852000:RNT852001 RXP852000:RXP852001 SHL852000:SHL852001 SRH852000:SRH852001 TBD852000:TBD852001 TKZ852000:TKZ852001 TUV852000:TUV852001 UER852000:UER852001 UON852000:UON852001 UYJ852000:UYJ852001 VIF852000:VIF852001 VSB852000:VSB852001 WBX852000:WBX852001 WLT852000:WLT852001 WVP852000:WVP852001 H917536:H917537 JD917536:JD917537 SZ917536:SZ917537 ACV917536:ACV917537 AMR917536:AMR917537 AWN917536:AWN917537 BGJ917536:BGJ917537 BQF917536:BQF917537 CAB917536:CAB917537 CJX917536:CJX917537 CTT917536:CTT917537 DDP917536:DDP917537 DNL917536:DNL917537 DXH917536:DXH917537 EHD917536:EHD917537 EQZ917536:EQZ917537 FAV917536:FAV917537 FKR917536:FKR917537 FUN917536:FUN917537 GEJ917536:GEJ917537 GOF917536:GOF917537 GYB917536:GYB917537 HHX917536:HHX917537 HRT917536:HRT917537 IBP917536:IBP917537 ILL917536:ILL917537 IVH917536:IVH917537 JFD917536:JFD917537 JOZ917536:JOZ917537 JYV917536:JYV917537 KIR917536:KIR917537 KSN917536:KSN917537 LCJ917536:LCJ917537 LMF917536:LMF917537 LWB917536:LWB917537 MFX917536:MFX917537 MPT917536:MPT917537 MZP917536:MZP917537 NJL917536:NJL917537 NTH917536:NTH917537 ODD917536:ODD917537 OMZ917536:OMZ917537 OWV917536:OWV917537 PGR917536:PGR917537 PQN917536:PQN917537 QAJ917536:QAJ917537 QKF917536:QKF917537 QUB917536:QUB917537 RDX917536:RDX917537 RNT917536:RNT917537 RXP917536:RXP917537 SHL917536:SHL917537 SRH917536:SRH917537 TBD917536:TBD917537 TKZ917536:TKZ917537 TUV917536:TUV917537 UER917536:UER917537 UON917536:UON917537 UYJ917536:UYJ917537 VIF917536:VIF917537 VSB917536:VSB917537 WBX917536:WBX917537 WLT917536:WLT917537 WVP917536:WVP917537 H983072:H983073 JD983072:JD983073 SZ983072:SZ983073 ACV983072:ACV983073 AMR983072:AMR983073 AWN983072:AWN983073 BGJ983072:BGJ983073 BQF983072:BQF983073 CAB983072:CAB983073 CJX983072:CJX983073 CTT983072:CTT983073 DDP983072:DDP983073 DNL983072:DNL983073 DXH983072:DXH983073 EHD983072:EHD983073 EQZ983072:EQZ983073 FAV983072:FAV983073 FKR983072:FKR983073 FUN983072:FUN983073 GEJ983072:GEJ983073 GOF983072:GOF983073 GYB983072:GYB983073 HHX983072:HHX983073 HRT983072:HRT983073 IBP983072:IBP983073 ILL983072:ILL983073 IVH983072:IVH983073 JFD983072:JFD983073 JOZ983072:JOZ983073 JYV983072:JYV983073 KIR983072:KIR983073 KSN983072:KSN983073 LCJ983072:LCJ983073 LMF983072:LMF983073 LWB983072:LWB983073 MFX983072:MFX983073 MPT983072:MPT983073 MZP983072:MZP983073 NJL983072:NJL983073 NTH983072:NTH983073 ODD983072:ODD983073 OMZ983072:OMZ983073 OWV983072:OWV983073 PGR983072:PGR983073 PQN983072:PQN983073 QAJ983072:QAJ983073 QKF983072:QKF983073 QUB983072:QUB983073 RDX983072:RDX983073 RNT983072:RNT983073 RXP983072:RXP983073 SHL983072:SHL983073 SRH983072:SRH983073 TBD983072:TBD983073 TKZ983072:TKZ983073 TUV983072:TUV983073 UER983072:UER983073 UON983072:UON983073 UYJ983072:UYJ983073 VIF983072:VIF983073 VSB983072:VSB983073 WBX983072:WBX983073 WLT983072:WLT983073 WVP983072:WVP983073 H27:H28 JD27:JD28 SZ27:SZ28 ACV27:ACV28 AMR27:AMR28 AWN27:AWN28 BGJ27:BGJ28 BQF27:BQF28 CAB27:CAB28 CJX27:CJX28 CTT27:CTT28 DDP27:DDP28 DNL27:DNL28 DXH27:DXH28 EHD27:EHD28 EQZ27:EQZ28 FAV27:FAV28 FKR27:FKR28 FUN27:FUN28 GEJ27:GEJ28 GOF27:GOF28 GYB27:GYB28 HHX27:HHX28 HRT27:HRT28 IBP27:IBP28 ILL27:ILL28 IVH27:IVH28 JFD27:JFD28 JOZ27:JOZ28 JYV27:JYV28 KIR27:KIR28 KSN27:KSN28 LCJ27:LCJ28 LMF27:LMF28 LWB27:LWB28 MFX27:MFX28 MPT27:MPT28 MZP27:MZP28 NJL27:NJL28 NTH27:NTH28 ODD27:ODD28 OMZ27:OMZ28 OWV27:OWV28 PGR27:PGR28 PQN27:PQN28 QAJ27:QAJ28 QKF27:QKF28 QUB27:QUB28 RDX27:RDX28 RNT27:RNT28 RXP27:RXP28 SHL27:SHL28 SRH27:SRH28 TBD27:TBD28 TKZ27:TKZ28 TUV27:TUV28 UER27:UER28 UON27:UON28 UYJ27:UYJ28 VIF27:VIF28 VSB27:VSB28 WBX27:WBX28 WLT27:WLT28 WVP27:WVP28 H65563:H65564 JD65563:JD65564 SZ65563:SZ65564 ACV65563:ACV65564 AMR65563:AMR65564 AWN65563:AWN65564 BGJ65563:BGJ65564 BQF65563:BQF65564 CAB65563:CAB65564 CJX65563:CJX65564 CTT65563:CTT65564 DDP65563:DDP65564 DNL65563:DNL65564 DXH65563:DXH65564 EHD65563:EHD65564 EQZ65563:EQZ65564 FAV65563:FAV65564 FKR65563:FKR65564 FUN65563:FUN65564 GEJ65563:GEJ65564 GOF65563:GOF65564 GYB65563:GYB65564 HHX65563:HHX65564 HRT65563:HRT65564 IBP65563:IBP65564 ILL65563:ILL65564 IVH65563:IVH65564 JFD65563:JFD65564 JOZ65563:JOZ65564 JYV65563:JYV65564 KIR65563:KIR65564 KSN65563:KSN65564 LCJ65563:LCJ65564 LMF65563:LMF65564 LWB65563:LWB65564 MFX65563:MFX65564 MPT65563:MPT65564 MZP65563:MZP65564 NJL65563:NJL65564 NTH65563:NTH65564 ODD65563:ODD65564 OMZ65563:OMZ65564 OWV65563:OWV65564 PGR65563:PGR65564 PQN65563:PQN65564 QAJ65563:QAJ65564 QKF65563:QKF65564 QUB65563:QUB65564 RDX65563:RDX65564 RNT65563:RNT65564 RXP65563:RXP65564 SHL65563:SHL65564 SRH65563:SRH65564 TBD65563:TBD65564 TKZ65563:TKZ65564 TUV65563:TUV65564 UER65563:UER65564 UON65563:UON65564 UYJ65563:UYJ65564 VIF65563:VIF65564 VSB65563:VSB65564 WBX65563:WBX65564 WLT65563:WLT65564 WVP65563:WVP65564 H131099:H131100 JD131099:JD131100 SZ131099:SZ131100 ACV131099:ACV131100 AMR131099:AMR131100 AWN131099:AWN131100 BGJ131099:BGJ131100 BQF131099:BQF131100 CAB131099:CAB131100 CJX131099:CJX131100 CTT131099:CTT131100 DDP131099:DDP131100 DNL131099:DNL131100 DXH131099:DXH131100 EHD131099:EHD131100 EQZ131099:EQZ131100 FAV131099:FAV131100 FKR131099:FKR131100 FUN131099:FUN131100 GEJ131099:GEJ131100 GOF131099:GOF131100 GYB131099:GYB131100 HHX131099:HHX131100 HRT131099:HRT131100 IBP131099:IBP131100 ILL131099:ILL131100 IVH131099:IVH131100 JFD131099:JFD131100 JOZ131099:JOZ131100 JYV131099:JYV131100 KIR131099:KIR131100 KSN131099:KSN131100 LCJ131099:LCJ131100 LMF131099:LMF131100 LWB131099:LWB131100 MFX131099:MFX131100 MPT131099:MPT131100 MZP131099:MZP131100 NJL131099:NJL131100 NTH131099:NTH131100 ODD131099:ODD131100 OMZ131099:OMZ131100 OWV131099:OWV131100 PGR131099:PGR131100 PQN131099:PQN131100 QAJ131099:QAJ131100 QKF131099:QKF131100 QUB131099:QUB131100 RDX131099:RDX131100 RNT131099:RNT131100 RXP131099:RXP131100 SHL131099:SHL131100 SRH131099:SRH131100 TBD131099:TBD131100 TKZ131099:TKZ131100 TUV131099:TUV131100 UER131099:UER131100 UON131099:UON131100 UYJ131099:UYJ131100 VIF131099:VIF131100 VSB131099:VSB131100 WBX131099:WBX131100 WLT131099:WLT131100 WVP131099:WVP131100 H196635:H196636 JD196635:JD196636 SZ196635:SZ196636 ACV196635:ACV196636 AMR196635:AMR196636 AWN196635:AWN196636 BGJ196635:BGJ196636 BQF196635:BQF196636 CAB196635:CAB196636 CJX196635:CJX196636 CTT196635:CTT196636 DDP196635:DDP196636 DNL196635:DNL196636 DXH196635:DXH196636 EHD196635:EHD196636 EQZ196635:EQZ196636 FAV196635:FAV196636 FKR196635:FKR196636 FUN196635:FUN196636 GEJ196635:GEJ196636 GOF196635:GOF196636 GYB196635:GYB196636 HHX196635:HHX196636 HRT196635:HRT196636 IBP196635:IBP196636 ILL196635:ILL196636 IVH196635:IVH196636 JFD196635:JFD196636 JOZ196635:JOZ196636 JYV196635:JYV196636 KIR196635:KIR196636 KSN196635:KSN196636 LCJ196635:LCJ196636 LMF196635:LMF196636 LWB196635:LWB196636 MFX196635:MFX196636 MPT196635:MPT196636 MZP196635:MZP196636 NJL196635:NJL196636 NTH196635:NTH196636 ODD196635:ODD196636 OMZ196635:OMZ196636 OWV196635:OWV196636 PGR196635:PGR196636 PQN196635:PQN196636 QAJ196635:QAJ196636 QKF196635:QKF196636 QUB196635:QUB196636 RDX196635:RDX196636 RNT196635:RNT196636 RXP196635:RXP196636 SHL196635:SHL196636 SRH196635:SRH196636 TBD196635:TBD196636 TKZ196635:TKZ196636 TUV196635:TUV196636 UER196635:UER196636 UON196635:UON196636 UYJ196635:UYJ196636 VIF196635:VIF196636 VSB196635:VSB196636 WBX196635:WBX196636 WLT196635:WLT196636 WVP196635:WVP196636 H262171:H262172 JD262171:JD262172 SZ262171:SZ262172 ACV262171:ACV262172 AMR262171:AMR262172 AWN262171:AWN262172 BGJ262171:BGJ262172 BQF262171:BQF262172 CAB262171:CAB262172 CJX262171:CJX262172 CTT262171:CTT262172 DDP262171:DDP262172 DNL262171:DNL262172 DXH262171:DXH262172 EHD262171:EHD262172 EQZ262171:EQZ262172 FAV262171:FAV262172 FKR262171:FKR262172 FUN262171:FUN262172 GEJ262171:GEJ262172 GOF262171:GOF262172 GYB262171:GYB262172 HHX262171:HHX262172 HRT262171:HRT262172 IBP262171:IBP262172 ILL262171:ILL262172 IVH262171:IVH262172 JFD262171:JFD262172 JOZ262171:JOZ262172 JYV262171:JYV262172 KIR262171:KIR262172 KSN262171:KSN262172 LCJ262171:LCJ262172 LMF262171:LMF262172 LWB262171:LWB262172 MFX262171:MFX262172 MPT262171:MPT262172 MZP262171:MZP262172 NJL262171:NJL262172 NTH262171:NTH262172 ODD262171:ODD262172 OMZ262171:OMZ262172 OWV262171:OWV262172 PGR262171:PGR262172 PQN262171:PQN262172 QAJ262171:QAJ262172 QKF262171:QKF262172 QUB262171:QUB262172 RDX262171:RDX262172 RNT262171:RNT262172 RXP262171:RXP262172 SHL262171:SHL262172 SRH262171:SRH262172 TBD262171:TBD262172 TKZ262171:TKZ262172 TUV262171:TUV262172 UER262171:UER262172 UON262171:UON262172 UYJ262171:UYJ262172 VIF262171:VIF262172 VSB262171:VSB262172 WBX262171:WBX262172 WLT262171:WLT262172 WVP262171:WVP262172 H327707:H327708 JD327707:JD327708 SZ327707:SZ327708 ACV327707:ACV327708 AMR327707:AMR327708 AWN327707:AWN327708 BGJ327707:BGJ327708 BQF327707:BQF327708 CAB327707:CAB327708 CJX327707:CJX327708 CTT327707:CTT327708 DDP327707:DDP327708 DNL327707:DNL327708 DXH327707:DXH327708 EHD327707:EHD327708 EQZ327707:EQZ327708 FAV327707:FAV327708 FKR327707:FKR327708 FUN327707:FUN327708 GEJ327707:GEJ327708 GOF327707:GOF327708 GYB327707:GYB327708 HHX327707:HHX327708 HRT327707:HRT327708 IBP327707:IBP327708 ILL327707:ILL327708 IVH327707:IVH327708 JFD327707:JFD327708 JOZ327707:JOZ327708 JYV327707:JYV327708 KIR327707:KIR327708 KSN327707:KSN327708 LCJ327707:LCJ327708 LMF327707:LMF327708 LWB327707:LWB327708 MFX327707:MFX327708 MPT327707:MPT327708 MZP327707:MZP327708 NJL327707:NJL327708 NTH327707:NTH327708 ODD327707:ODD327708 OMZ327707:OMZ327708 OWV327707:OWV327708 PGR327707:PGR327708 PQN327707:PQN327708 QAJ327707:QAJ327708 QKF327707:QKF327708 QUB327707:QUB327708 RDX327707:RDX327708 RNT327707:RNT327708 RXP327707:RXP327708 SHL327707:SHL327708 SRH327707:SRH327708 TBD327707:TBD327708 TKZ327707:TKZ327708 TUV327707:TUV327708 UER327707:UER327708 UON327707:UON327708 UYJ327707:UYJ327708 VIF327707:VIF327708 VSB327707:VSB327708 WBX327707:WBX327708 WLT327707:WLT327708 WVP327707:WVP327708 H393243:H393244 JD393243:JD393244 SZ393243:SZ393244 ACV393243:ACV393244 AMR393243:AMR393244 AWN393243:AWN393244 BGJ393243:BGJ393244 BQF393243:BQF393244 CAB393243:CAB393244 CJX393243:CJX393244 CTT393243:CTT393244 DDP393243:DDP393244 DNL393243:DNL393244 DXH393243:DXH393244 EHD393243:EHD393244 EQZ393243:EQZ393244 FAV393243:FAV393244 FKR393243:FKR393244 FUN393243:FUN393244 GEJ393243:GEJ393244 GOF393243:GOF393244 GYB393243:GYB393244 HHX393243:HHX393244 HRT393243:HRT393244 IBP393243:IBP393244 ILL393243:ILL393244 IVH393243:IVH393244 JFD393243:JFD393244 JOZ393243:JOZ393244 JYV393243:JYV393244 KIR393243:KIR393244 KSN393243:KSN393244 LCJ393243:LCJ393244 LMF393243:LMF393244 LWB393243:LWB393244 MFX393243:MFX393244 MPT393243:MPT393244 MZP393243:MZP393244 NJL393243:NJL393244 NTH393243:NTH393244 ODD393243:ODD393244 OMZ393243:OMZ393244 OWV393243:OWV393244 PGR393243:PGR393244 PQN393243:PQN393244 QAJ393243:QAJ393244 QKF393243:QKF393244 QUB393243:QUB393244 RDX393243:RDX393244 RNT393243:RNT393244 RXP393243:RXP393244 SHL393243:SHL393244 SRH393243:SRH393244 TBD393243:TBD393244 TKZ393243:TKZ393244 TUV393243:TUV393244 UER393243:UER393244 UON393243:UON393244 UYJ393243:UYJ393244 VIF393243:VIF393244 VSB393243:VSB393244 WBX393243:WBX393244 WLT393243:WLT393244 WVP393243:WVP393244 H458779:H458780 JD458779:JD458780 SZ458779:SZ458780 ACV458779:ACV458780 AMR458779:AMR458780 AWN458779:AWN458780 BGJ458779:BGJ458780 BQF458779:BQF458780 CAB458779:CAB458780 CJX458779:CJX458780 CTT458779:CTT458780 DDP458779:DDP458780 DNL458779:DNL458780 DXH458779:DXH458780 EHD458779:EHD458780 EQZ458779:EQZ458780 FAV458779:FAV458780 FKR458779:FKR458780 FUN458779:FUN458780 GEJ458779:GEJ458780 GOF458779:GOF458780 GYB458779:GYB458780 HHX458779:HHX458780 HRT458779:HRT458780 IBP458779:IBP458780 ILL458779:ILL458780 IVH458779:IVH458780 JFD458779:JFD458780 JOZ458779:JOZ458780 JYV458779:JYV458780 KIR458779:KIR458780 KSN458779:KSN458780 LCJ458779:LCJ458780 LMF458779:LMF458780 LWB458779:LWB458780 MFX458779:MFX458780 MPT458779:MPT458780 MZP458779:MZP458780 NJL458779:NJL458780 NTH458779:NTH458780 ODD458779:ODD458780 OMZ458779:OMZ458780 OWV458779:OWV458780 PGR458779:PGR458780 PQN458779:PQN458780 QAJ458779:QAJ458780 QKF458779:QKF458780 QUB458779:QUB458780 RDX458779:RDX458780 RNT458779:RNT458780 RXP458779:RXP458780 SHL458779:SHL458780 SRH458779:SRH458780 TBD458779:TBD458780 TKZ458779:TKZ458780 TUV458779:TUV458780 UER458779:UER458780 UON458779:UON458780 UYJ458779:UYJ458780 VIF458779:VIF458780 VSB458779:VSB458780 WBX458779:WBX458780 WLT458779:WLT458780 WVP458779:WVP458780 H524315:H524316 JD524315:JD524316 SZ524315:SZ524316 ACV524315:ACV524316 AMR524315:AMR524316 AWN524315:AWN524316 BGJ524315:BGJ524316 BQF524315:BQF524316 CAB524315:CAB524316 CJX524315:CJX524316 CTT524315:CTT524316 DDP524315:DDP524316 DNL524315:DNL524316 DXH524315:DXH524316 EHD524315:EHD524316 EQZ524315:EQZ524316 FAV524315:FAV524316 FKR524315:FKR524316 FUN524315:FUN524316 GEJ524315:GEJ524316 GOF524315:GOF524316 GYB524315:GYB524316 HHX524315:HHX524316 HRT524315:HRT524316 IBP524315:IBP524316 ILL524315:ILL524316 IVH524315:IVH524316 JFD524315:JFD524316 JOZ524315:JOZ524316 JYV524315:JYV524316 KIR524315:KIR524316 KSN524315:KSN524316 LCJ524315:LCJ524316 LMF524315:LMF524316 LWB524315:LWB524316 MFX524315:MFX524316 MPT524315:MPT524316 MZP524315:MZP524316 NJL524315:NJL524316 NTH524315:NTH524316 ODD524315:ODD524316 OMZ524315:OMZ524316 OWV524315:OWV524316 PGR524315:PGR524316 PQN524315:PQN524316 QAJ524315:QAJ524316 QKF524315:QKF524316 QUB524315:QUB524316 RDX524315:RDX524316 RNT524315:RNT524316 RXP524315:RXP524316 SHL524315:SHL524316 SRH524315:SRH524316 TBD524315:TBD524316 TKZ524315:TKZ524316 TUV524315:TUV524316 UER524315:UER524316 UON524315:UON524316 UYJ524315:UYJ524316 VIF524315:VIF524316 VSB524315:VSB524316 WBX524315:WBX524316 WLT524315:WLT524316 WVP524315:WVP524316 H589851:H589852 JD589851:JD589852 SZ589851:SZ589852 ACV589851:ACV589852 AMR589851:AMR589852 AWN589851:AWN589852 BGJ589851:BGJ589852 BQF589851:BQF589852 CAB589851:CAB589852 CJX589851:CJX589852 CTT589851:CTT589852 DDP589851:DDP589852 DNL589851:DNL589852 DXH589851:DXH589852 EHD589851:EHD589852 EQZ589851:EQZ589852 FAV589851:FAV589852 FKR589851:FKR589852 FUN589851:FUN589852 GEJ589851:GEJ589852 GOF589851:GOF589852 GYB589851:GYB589852 HHX589851:HHX589852 HRT589851:HRT589852 IBP589851:IBP589852 ILL589851:ILL589852 IVH589851:IVH589852 JFD589851:JFD589852 JOZ589851:JOZ589852 JYV589851:JYV589852 KIR589851:KIR589852 KSN589851:KSN589852 LCJ589851:LCJ589852 LMF589851:LMF589852 LWB589851:LWB589852 MFX589851:MFX589852 MPT589851:MPT589852 MZP589851:MZP589852 NJL589851:NJL589852 NTH589851:NTH589852 ODD589851:ODD589852 OMZ589851:OMZ589852 OWV589851:OWV589852 PGR589851:PGR589852 PQN589851:PQN589852 QAJ589851:QAJ589852 QKF589851:QKF589852 QUB589851:QUB589852 RDX589851:RDX589852 RNT589851:RNT589852 RXP589851:RXP589852 SHL589851:SHL589852 SRH589851:SRH589852 TBD589851:TBD589852 TKZ589851:TKZ589852 TUV589851:TUV589852 UER589851:UER589852 UON589851:UON589852 UYJ589851:UYJ589852 VIF589851:VIF589852 VSB589851:VSB589852 WBX589851:WBX589852 WLT589851:WLT589852 WVP589851:WVP589852 H655387:H655388 JD655387:JD655388 SZ655387:SZ655388 ACV655387:ACV655388 AMR655387:AMR655388 AWN655387:AWN655388 BGJ655387:BGJ655388 BQF655387:BQF655388 CAB655387:CAB655388 CJX655387:CJX655388 CTT655387:CTT655388 DDP655387:DDP655388 DNL655387:DNL655388 DXH655387:DXH655388 EHD655387:EHD655388 EQZ655387:EQZ655388 FAV655387:FAV655388 FKR655387:FKR655388 FUN655387:FUN655388 GEJ655387:GEJ655388 GOF655387:GOF655388 GYB655387:GYB655388 HHX655387:HHX655388 HRT655387:HRT655388 IBP655387:IBP655388 ILL655387:ILL655388 IVH655387:IVH655388 JFD655387:JFD655388 JOZ655387:JOZ655388 JYV655387:JYV655388 KIR655387:KIR655388 KSN655387:KSN655388 LCJ655387:LCJ655388 LMF655387:LMF655388 LWB655387:LWB655388 MFX655387:MFX655388 MPT655387:MPT655388 MZP655387:MZP655388 NJL655387:NJL655388 NTH655387:NTH655388 ODD655387:ODD655388 OMZ655387:OMZ655388 OWV655387:OWV655388 PGR655387:PGR655388 PQN655387:PQN655388 QAJ655387:QAJ655388 QKF655387:QKF655388 QUB655387:QUB655388 RDX655387:RDX655388 RNT655387:RNT655388 RXP655387:RXP655388 SHL655387:SHL655388 SRH655387:SRH655388 TBD655387:TBD655388 TKZ655387:TKZ655388 TUV655387:TUV655388 UER655387:UER655388 UON655387:UON655388 UYJ655387:UYJ655388 VIF655387:VIF655388 VSB655387:VSB655388 WBX655387:WBX655388 WLT655387:WLT655388 WVP655387:WVP655388 H720923:H720924 JD720923:JD720924 SZ720923:SZ720924 ACV720923:ACV720924 AMR720923:AMR720924 AWN720923:AWN720924 BGJ720923:BGJ720924 BQF720923:BQF720924 CAB720923:CAB720924 CJX720923:CJX720924 CTT720923:CTT720924 DDP720923:DDP720924 DNL720923:DNL720924 DXH720923:DXH720924 EHD720923:EHD720924 EQZ720923:EQZ720924 FAV720923:FAV720924 FKR720923:FKR720924 FUN720923:FUN720924 GEJ720923:GEJ720924 GOF720923:GOF720924 GYB720923:GYB720924 HHX720923:HHX720924 HRT720923:HRT720924 IBP720923:IBP720924 ILL720923:ILL720924 IVH720923:IVH720924 JFD720923:JFD720924 JOZ720923:JOZ720924 JYV720923:JYV720924 KIR720923:KIR720924 KSN720923:KSN720924 LCJ720923:LCJ720924 LMF720923:LMF720924 LWB720923:LWB720924 MFX720923:MFX720924 MPT720923:MPT720924 MZP720923:MZP720924 NJL720923:NJL720924 NTH720923:NTH720924 ODD720923:ODD720924 OMZ720923:OMZ720924 OWV720923:OWV720924 PGR720923:PGR720924 PQN720923:PQN720924 QAJ720923:QAJ720924 QKF720923:QKF720924 QUB720923:QUB720924 RDX720923:RDX720924 RNT720923:RNT720924 RXP720923:RXP720924 SHL720923:SHL720924 SRH720923:SRH720924 TBD720923:TBD720924 TKZ720923:TKZ720924 TUV720923:TUV720924 UER720923:UER720924 UON720923:UON720924 UYJ720923:UYJ720924 VIF720923:VIF720924 VSB720923:VSB720924 WBX720923:WBX720924 WLT720923:WLT720924 WVP720923:WVP720924 H786459:H786460 JD786459:JD786460 SZ786459:SZ786460 ACV786459:ACV786460 AMR786459:AMR786460 AWN786459:AWN786460 BGJ786459:BGJ786460 BQF786459:BQF786460 CAB786459:CAB786460 CJX786459:CJX786460 CTT786459:CTT786460 DDP786459:DDP786460 DNL786459:DNL786460 DXH786459:DXH786460 EHD786459:EHD786460 EQZ786459:EQZ786460 FAV786459:FAV786460 FKR786459:FKR786460 FUN786459:FUN786460 GEJ786459:GEJ786460 GOF786459:GOF786460 GYB786459:GYB786460 HHX786459:HHX786460 HRT786459:HRT786460 IBP786459:IBP786460 ILL786459:ILL786460 IVH786459:IVH786460 JFD786459:JFD786460 JOZ786459:JOZ786460 JYV786459:JYV786460 KIR786459:KIR786460 KSN786459:KSN786460 LCJ786459:LCJ786460 LMF786459:LMF786460 LWB786459:LWB786460 MFX786459:MFX786460 MPT786459:MPT786460 MZP786459:MZP786460 NJL786459:NJL786460 NTH786459:NTH786460 ODD786459:ODD786460 OMZ786459:OMZ786460 OWV786459:OWV786460 PGR786459:PGR786460 PQN786459:PQN786460 QAJ786459:QAJ786460 QKF786459:QKF786460 QUB786459:QUB786460 RDX786459:RDX786460 RNT786459:RNT786460 RXP786459:RXP786460 SHL786459:SHL786460 SRH786459:SRH786460 TBD786459:TBD786460 TKZ786459:TKZ786460 TUV786459:TUV786460 UER786459:UER786460 UON786459:UON786460 UYJ786459:UYJ786460 VIF786459:VIF786460 VSB786459:VSB786460 WBX786459:WBX786460 WLT786459:WLT786460 WVP786459:WVP786460 H851995:H851996 JD851995:JD851996 SZ851995:SZ851996 ACV851995:ACV851996 AMR851995:AMR851996 AWN851995:AWN851996 BGJ851995:BGJ851996 BQF851995:BQF851996 CAB851995:CAB851996 CJX851995:CJX851996 CTT851995:CTT851996 DDP851995:DDP851996 DNL851995:DNL851996 DXH851995:DXH851996 EHD851995:EHD851996 EQZ851995:EQZ851996 FAV851995:FAV851996 FKR851995:FKR851996 FUN851995:FUN851996 GEJ851995:GEJ851996 GOF851995:GOF851996 GYB851995:GYB851996 HHX851995:HHX851996 HRT851995:HRT851996 IBP851995:IBP851996 ILL851995:ILL851996 IVH851995:IVH851996 JFD851995:JFD851996 JOZ851995:JOZ851996 JYV851995:JYV851996 KIR851995:KIR851996 KSN851995:KSN851996 LCJ851995:LCJ851996 LMF851995:LMF851996 LWB851995:LWB851996 MFX851995:MFX851996 MPT851995:MPT851996 MZP851995:MZP851996 NJL851995:NJL851996 NTH851995:NTH851996 ODD851995:ODD851996 OMZ851995:OMZ851996 OWV851995:OWV851996 PGR851995:PGR851996 PQN851995:PQN851996 QAJ851995:QAJ851996 QKF851995:QKF851996 QUB851995:QUB851996 RDX851995:RDX851996 RNT851995:RNT851996 RXP851995:RXP851996 SHL851995:SHL851996 SRH851995:SRH851996 TBD851995:TBD851996 TKZ851995:TKZ851996 TUV851995:TUV851996 UER851995:UER851996 UON851995:UON851996 UYJ851995:UYJ851996 VIF851995:VIF851996 VSB851995:VSB851996 WBX851995:WBX851996 WLT851995:WLT851996 WVP851995:WVP851996 H917531:H917532 JD917531:JD917532 SZ917531:SZ917532 ACV917531:ACV917532 AMR917531:AMR917532 AWN917531:AWN917532 BGJ917531:BGJ917532 BQF917531:BQF917532 CAB917531:CAB917532 CJX917531:CJX917532 CTT917531:CTT917532 DDP917531:DDP917532 DNL917531:DNL917532 DXH917531:DXH917532 EHD917531:EHD917532 EQZ917531:EQZ917532 FAV917531:FAV917532 FKR917531:FKR917532 FUN917531:FUN917532 GEJ917531:GEJ917532 GOF917531:GOF917532 GYB917531:GYB917532 HHX917531:HHX917532 HRT917531:HRT917532 IBP917531:IBP917532 ILL917531:ILL917532 IVH917531:IVH917532 JFD917531:JFD917532 JOZ917531:JOZ917532 JYV917531:JYV917532 KIR917531:KIR917532 KSN917531:KSN917532 LCJ917531:LCJ917532 LMF917531:LMF917532 LWB917531:LWB917532 MFX917531:MFX917532 MPT917531:MPT917532 MZP917531:MZP917532 NJL917531:NJL917532 NTH917531:NTH917532 ODD917531:ODD917532 OMZ917531:OMZ917532 OWV917531:OWV917532 PGR917531:PGR917532 PQN917531:PQN917532 QAJ917531:QAJ917532 QKF917531:QKF917532 QUB917531:QUB917532 RDX917531:RDX917532 RNT917531:RNT917532 RXP917531:RXP917532 SHL917531:SHL917532 SRH917531:SRH917532 TBD917531:TBD917532 TKZ917531:TKZ917532 TUV917531:TUV917532 UER917531:UER917532 UON917531:UON917532 UYJ917531:UYJ917532 VIF917531:VIF917532 VSB917531:VSB917532 WBX917531:WBX917532 WLT917531:WLT917532 WVP917531:WVP917532 H983067:H983068 JD983067:JD983068 SZ983067:SZ983068 ACV983067:ACV983068 AMR983067:AMR983068 AWN983067:AWN983068 BGJ983067:BGJ983068 BQF983067:BQF983068 CAB983067:CAB983068 CJX983067:CJX983068 CTT983067:CTT983068 DDP983067:DDP983068 DNL983067:DNL983068 DXH983067:DXH983068 EHD983067:EHD983068 EQZ983067:EQZ983068 FAV983067:FAV983068 FKR983067:FKR983068 FUN983067:FUN983068 GEJ983067:GEJ983068 GOF983067:GOF983068 GYB983067:GYB983068 HHX983067:HHX983068 HRT983067:HRT983068 IBP983067:IBP983068 ILL983067:ILL983068 IVH983067:IVH983068 JFD983067:JFD983068 JOZ983067:JOZ983068 JYV983067:JYV983068 KIR983067:KIR983068 KSN983067:KSN983068 LCJ983067:LCJ983068 LMF983067:LMF983068 LWB983067:LWB983068 MFX983067:MFX983068 MPT983067:MPT983068 MZP983067:MZP983068 NJL983067:NJL983068 NTH983067:NTH983068 ODD983067:ODD983068 OMZ983067:OMZ983068 OWV983067:OWV983068 PGR983067:PGR983068 PQN983067:PQN983068 QAJ983067:QAJ983068 QKF983067:QKF983068 QUB983067:QUB983068 RDX983067:RDX983068 RNT983067:RNT983068 RXP983067:RXP983068 SHL983067:SHL983068 SRH983067:SRH983068 TBD983067:TBD983068 TKZ983067:TKZ983068 TUV983067:TUV983068 UER983067:UER983068 UON983067:UON983068 UYJ983067:UYJ983068 VIF983067:VIF983068 VSB983067:VSB983068 WBX983067:WBX983068 WLT983067:WLT983068 WVP983067:WVP983068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12:H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6:H8 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H65542:H65544 JD65542:JD65544 SZ65542:SZ65544 ACV65542:ACV65544 AMR65542:AMR65544 AWN65542:AWN65544 BGJ65542:BGJ65544 BQF65542:BQF65544 CAB65542:CAB65544 CJX65542:CJX65544 CTT65542:CTT65544 DDP65542:DDP65544 DNL65542:DNL65544 DXH65542:DXH65544 EHD65542:EHD65544 EQZ65542:EQZ65544 FAV65542:FAV65544 FKR65542:FKR65544 FUN65542:FUN65544 GEJ65542:GEJ65544 GOF65542:GOF65544 GYB65542:GYB65544 HHX65542:HHX65544 HRT65542:HRT65544 IBP65542:IBP65544 ILL65542:ILL65544 IVH65542:IVH65544 JFD65542:JFD65544 JOZ65542:JOZ65544 JYV65542:JYV65544 KIR65542:KIR65544 KSN65542:KSN65544 LCJ65542:LCJ65544 LMF65542:LMF65544 LWB65542:LWB65544 MFX65542:MFX65544 MPT65542:MPT65544 MZP65542:MZP65544 NJL65542:NJL65544 NTH65542:NTH65544 ODD65542:ODD65544 OMZ65542:OMZ65544 OWV65542:OWV65544 PGR65542:PGR65544 PQN65542:PQN65544 QAJ65542:QAJ65544 QKF65542:QKF65544 QUB65542:QUB65544 RDX65542:RDX65544 RNT65542:RNT65544 RXP65542:RXP65544 SHL65542:SHL65544 SRH65542:SRH65544 TBD65542:TBD65544 TKZ65542:TKZ65544 TUV65542:TUV65544 UER65542:UER65544 UON65542:UON65544 UYJ65542:UYJ65544 VIF65542:VIF65544 VSB65542:VSB65544 WBX65542:WBX65544 WLT65542:WLT65544 WVP65542:WVP65544 H131078:H131080 JD131078:JD131080 SZ131078:SZ131080 ACV131078:ACV131080 AMR131078:AMR131080 AWN131078:AWN131080 BGJ131078:BGJ131080 BQF131078:BQF131080 CAB131078:CAB131080 CJX131078:CJX131080 CTT131078:CTT131080 DDP131078:DDP131080 DNL131078:DNL131080 DXH131078:DXH131080 EHD131078:EHD131080 EQZ131078:EQZ131080 FAV131078:FAV131080 FKR131078:FKR131080 FUN131078:FUN131080 GEJ131078:GEJ131080 GOF131078:GOF131080 GYB131078:GYB131080 HHX131078:HHX131080 HRT131078:HRT131080 IBP131078:IBP131080 ILL131078:ILL131080 IVH131078:IVH131080 JFD131078:JFD131080 JOZ131078:JOZ131080 JYV131078:JYV131080 KIR131078:KIR131080 KSN131078:KSN131080 LCJ131078:LCJ131080 LMF131078:LMF131080 LWB131078:LWB131080 MFX131078:MFX131080 MPT131078:MPT131080 MZP131078:MZP131080 NJL131078:NJL131080 NTH131078:NTH131080 ODD131078:ODD131080 OMZ131078:OMZ131080 OWV131078:OWV131080 PGR131078:PGR131080 PQN131078:PQN131080 QAJ131078:QAJ131080 QKF131078:QKF131080 QUB131078:QUB131080 RDX131078:RDX131080 RNT131078:RNT131080 RXP131078:RXP131080 SHL131078:SHL131080 SRH131078:SRH131080 TBD131078:TBD131080 TKZ131078:TKZ131080 TUV131078:TUV131080 UER131078:UER131080 UON131078:UON131080 UYJ131078:UYJ131080 VIF131078:VIF131080 VSB131078:VSB131080 WBX131078:WBX131080 WLT131078:WLT131080 WVP131078:WVP131080 H196614:H196616 JD196614:JD196616 SZ196614:SZ196616 ACV196614:ACV196616 AMR196614:AMR196616 AWN196614:AWN196616 BGJ196614:BGJ196616 BQF196614:BQF196616 CAB196614:CAB196616 CJX196614:CJX196616 CTT196614:CTT196616 DDP196614:DDP196616 DNL196614:DNL196616 DXH196614:DXH196616 EHD196614:EHD196616 EQZ196614:EQZ196616 FAV196614:FAV196616 FKR196614:FKR196616 FUN196614:FUN196616 GEJ196614:GEJ196616 GOF196614:GOF196616 GYB196614:GYB196616 HHX196614:HHX196616 HRT196614:HRT196616 IBP196614:IBP196616 ILL196614:ILL196616 IVH196614:IVH196616 JFD196614:JFD196616 JOZ196614:JOZ196616 JYV196614:JYV196616 KIR196614:KIR196616 KSN196614:KSN196616 LCJ196614:LCJ196616 LMF196614:LMF196616 LWB196614:LWB196616 MFX196614:MFX196616 MPT196614:MPT196616 MZP196614:MZP196616 NJL196614:NJL196616 NTH196614:NTH196616 ODD196614:ODD196616 OMZ196614:OMZ196616 OWV196614:OWV196616 PGR196614:PGR196616 PQN196614:PQN196616 QAJ196614:QAJ196616 QKF196614:QKF196616 QUB196614:QUB196616 RDX196614:RDX196616 RNT196614:RNT196616 RXP196614:RXP196616 SHL196614:SHL196616 SRH196614:SRH196616 TBD196614:TBD196616 TKZ196614:TKZ196616 TUV196614:TUV196616 UER196614:UER196616 UON196614:UON196616 UYJ196614:UYJ196616 VIF196614:VIF196616 VSB196614:VSB196616 WBX196614:WBX196616 WLT196614:WLT196616 WVP196614:WVP196616 H262150:H262152 JD262150:JD262152 SZ262150:SZ262152 ACV262150:ACV262152 AMR262150:AMR262152 AWN262150:AWN262152 BGJ262150:BGJ262152 BQF262150:BQF262152 CAB262150:CAB262152 CJX262150:CJX262152 CTT262150:CTT262152 DDP262150:DDP262152 DNL262150:DNL262152 DXH262150:DXH262152 EHD262150:EHD262152 EQZ262150:EQZ262152 FAV262150:FAV262152 FKR262150:FKR262152 FUN262150:FUN262152 GEJ262150:GEJ262152 GOF262150:GOF262152 GYB262150:GYB262152 HHX262150:HHX262152 HRT262150:HRT262152 IBP262150:IBP262152 ILL262150:ILL262152 IVH262150:IVH262152 JFD262150:JFD262152 JOZ262150:JOZ262152 JYV262150:JYV262152 KIR262150:KIR262152 KSN262150:KSN262152 LCJ262150:LCJ262152 LMF262150:LMF262152 LWB262150:LWB262152 MFX262150:MFX262152 MPT262150:MPT262152 MZP262150:MZP262152 NJL262150:NJL262152 NTH262150:NTH262152 ODD262150:ODD262152 OMZ262150:OMZ262152 OWV262150:OWV262152 PGR262150:PGR262152 PQN262150:PQN262152 QAJ262150:QAJ262152 QKF262150:QKF262152 QUB262150:QUB262152 RDX262150:RDX262152 RNT262150:RNT262152 RXP262150:RXP262152 SHL262150:SHL262152 SRH262150:SRH262152 TBD262150:TBD262152 TKZ262150:TKZ262152 TUV262150:TUV262152 UER262150:UER262152 UON262150:UON262152 UYJ262150:UYJ262152 VIF262150:VIF262152 VSB262150:VSB262152 WBX262150:WBX262152 WLT262150:WLT262152 WVP262150:WVP262152 H327686:H327688 JD327686:JD327688 SZ327686:SZ327688 ACV327686:ACV327688 AMR327686:AMR327688 AWN327686:AWN327688 BGJ327686:BGJ327688 BQF327686:BQF327688 CAB327686:CAB327688 CJX327686:CJX327688 CTT327686:CTT327688 DDP327686:DDP327688 DNL327686:DNL327688 DXH327686:DXH327688 EHD327686:EHD327688 EQZ327686:EQZ327688 FAV327686:FAV327688 FKR327686:FKR327688 FUN327686:FUN327688 GEJ327686:GEJ327688 GOF327686:GOF327688 GYB327686:GYB327688 HHX327686:HHX327688 HRT327686:HRT327688 IBP327686:IBP327688 ILL327686:ILL327688 IVH327686:IVH327688 JFD327686:JFD327688 JOZ327686:JOZ327688 JYV327686:JYV327688 KIR327686:KIR327688 KSN327686:KSN327688 LCJ327686:LCJ327688 LMF327686:LMF327688 LWB327686:LWB327688 MFX327686:MFX327688 MPT327686:MPT327688 MZP327686:MZP327688 NJL327686:NJL327688 NTH327686:NTH327688 ODD327686:ODD327688 OMZ327686:OMZ327688 OWV327686:OWV327688 PGR327686:PGR327688 PQN327686:PQN327688 QAJ327686:QAJ327688 QKF327686:QKF327688 QUB327686:QUB327688 RDX327686:RDX327688 RNT327686:RNT327688 RXP327686:RXP327688 SHL327686:SHL327688 SRH327686:SRH327688 TBD327686:TBD327688 TKZ327686:TKZ327688 TUV327686:TUV327688 UER327686:UER327688 UON327686:UON327688 UYJ327686:UYJ327688 VIF327686:VIF327688 VSB327686:VSB327688 WBX327686:WBX327688 WLT327686:WLT327688 WVP327686:WVP327688 H393222:H393224 JD393222:JD393224 SZ393222:SZ393224 ACV393222:ACV393224 AMR393222:AMR393224 AWN393222:AWN393224 BGJ393222:BGJ393224 BQF393222:BQF393224 CAB393222:CAB393224 CJX393222:CJX393224 CTT393222:CTT393224 DDP393222:DDP393224 DNL393222:DNL393224 DXH393222:DXH393224 EHD393222:EHD393224 EQZ393222:EQZ393224 FAV393222:FAV393224 FKR393222:FKR393224 FUN393222:FUN393224 GEJ393222:GEJ393224 GOF393222:GOF393224 GYB393222:GYB393224 HHX393222:HHX393224 HRT393222:HRT393224 IBP393222:IBP393224 ILL393222:ILL393224 IVH393222:IVH393224 JFD393222:JFD393224 JOZ393222:JOZ393224 JYV393222:JYV393224 KIR393222:KIR393224 KSN393222:KSN393224 LCJ393222:LCJ393224 LMF393222:LMF393224 LWB393222:LWB393224 MFX393222:MFX393224 MPT393222:MPT393224 MZP393222:MZP393224 NJL393222:NJL393224 NTH393222:NTH393224 ODD393222:ODD393224 OMZ393222:OMZ393224 OWV393222:OWV393224 PGR393222:PGR393224 PQN393222:PQN393224 QAJ393222:QAJ393224 QKF393222:QKF393224 QUB393222:QUB393224 RDX393222:RDX393224 RNT393222:RNT393224 RXP393222:RXP393224 SHL393222:SHL393224 SRH393222:SRH393224 TBD393222:TBD393224 TKZ393222:TKZ393224 TUV393222:TUV393224 UER393222:UER393224 UON393222:UON393224 UYJ393222:UYJ393224 VIF393222:VIF393224 VSB393222:VSB393224 WBX393222:WBX393224 WLT393222:WLT393224 WVP393222:WVP393224 H458758:H458760 JD458758:JD458760 SZ458758:SZ458760 ACV458758:ACV458760 AMR458758:AMR458760 AWN458758:AWN458760 BGJ458758:BGJ458760 BQF458758:BQF458760 CAB458758:CAB458760 CJX458758:CJX458760 CTT458758:CTT458760 DDP458758:DDP458760 DNL458758:DNL458760 DXH458758:DXH458760 EHD458758:EHD458760 EQZ458758:EQZ458760 FAV458758:FAV458760 FKR458758:FKR458760 FUN458758:FUN458760 GEJ458758:GEJ458760 GOF458758:GOF458760 GYB458758:GYB458760 HHX458758:HHX458760 HRT458758:HRT458760 IBP458758:IBP458760 ILL458758:ILL458760 IVH458758:IVH458760 JFD458758:JFD458760 JOZ458758:JOZ458760 JYV458758:JYV458760 KIR458758:KIR458760 KSN458758:KSN458760 LCJ458758:LCJ458760 LMF458758:LMF458760 LWB458758:LWB458760 MFX458758:MFX458760 MPT458758:MPT458760 MZP458758:MZP458760 NJL458758:NJL458760 NTH458758:NTH458760 ODD458758:ODD458760 OMZ458758:OMZ458760 OWV458758:OWV458760 PGR458758:PGR458760 PQN458758:PQN458760 QAJ458758:QAJ458760 QKF458758:QKF458760 QUB458758:QUB458760 RDX458758:RDX458760 RNT458758:RNT458760 RXP458758:RXP458760 SHL458758:SHL458760 SRH458758:SRH458760 TBD458758:TBD458760 TKZ458758:TKZ458760 TUV458758:TUV458760 UER458758:UER458760 UON458758:UON458760 UYJ458758:UYJ458760 VIF458758:VIF458760 VSB458758:VSB458760 WBX458758:WBX458760 WLT458758:WLT458760 WVP458758:WVP458760 H524294:H524296 JD524294:JD524296 SZ524294:SZ524296 ACV524294:ACV524296 AMR524294:AMR524296 AWN524294:AWN524296 BGJ524294:BGJ524296 BQF524294:BQF524296 CAB524294:CAB524296 CJX524294:CJX524296 CTT524294:CTT524296 DDP524294:DDP524296 DNL524294:DNL524296 DXH524294:DXH524296 EHD524294:EHD524296 EQZ524294:EQZ524296 FAV524294:FAV524296 FKR524294:FKR524296 FUN524294:FUN524296 GEJ524294:GEJ524296 GOF524294:GOF524296 GYB524294:GYB524296 HHX524294:HHX524296 HRT524294:HRT524296 IBP524294:IBP524296 ILL524294:ILL524296 IVH524294:IVH524296 JFD524294:JFD524296 JOZ524294:JOZ524296 JYV524294:JYV524296 KIR524294:KIR524296 KSN524294:KSN524296 LCJ524294:LCJ524296 LMF524294:LMF524296 LWB524294:LWB524296 MFX524294:MFX524296 MPT524294:MPT524296 MZP524294:MZP524296 NJL524294:NJL524296 NTH524294:NTH524296 ODD524294:ODD524296 OMZ524294:OMZ524296 OWV524294:OWV524296 PGR524294:PGR524296 PQN524294:PQN524296 QAJ524294:QAJ524296 QKF524294:QKF524296 QUB524294:QUB524296 RDX524294:RDX524296 RNT524294:RNT524296 RXP524294:RXP524296 SHL524294:SHL524296 SRH524294:SRH524296 TBD524294:TBD524296 TKZ524294:TKZ524296 TUV524294:TUV524296 UER524294:UER524296 UON524294:UON524296 UYJ524294:UYJ524296 VIF524294:VIF524296 VSB524294:VSB524296 WBX524294:WBX524296 WLT524294:WLT524296 WVP524294:WVP524296 H589830:H589832 JD589830:JD589832 SZ589830:SZ589832 ACV589830:ACV589832 AMR589830:AMR589832 AWN589830:AWN589832 BGJ589830:BGJ589832 BQF589830:BQF589832 CAB589830:CAB589832 CJX589830:CJX589832 CTT589830:CTT589832 DDP589830:DDP589832 DNL589830:DNL589832 DXH589830:DXH589832 EHD589830:EHD589832 EQZ589830:EQZ589832 FAV589830:FAV589832 FKR589830:FKR589832 FUN589830:FUN589832 GEJ589830:GEJ589832 GOF589830:GOF589832 GYB589830:GYB589832 HHX589830:HHX589832 HRT589830:HRT589832 IBP589830:IBP589832 ILL589830:ILL589832 IVH589830:IVH589832 JFD589830:JFD589832 JOZ589830:JOZ589832 JYV589830:JYV589832 KIR589830:KIR589832 KSN589830:KSN589832 LCJ589830:LCJ589832 LMF589830:LMF589832 LWB589830:LWB589832 MFX589830:MFX589832 MPT589830:MPT589832 MZP589830:MZP589832 NJL589830:NJL589832 NTH589830:NTH589832 ODD589830:ODD589832 OMZ589830:OMZ589832 OWV589830:OWV589832 PGR589830:PGR589832 PQN589830:PQN589832 QAJ589830:QAJ589832 QKF589830:QKF589832 QUB589830:QUB589832 RDX589830:RDX589832 RNT589830:RNT589832 RXP589830:RXP589832 SHL589830:SHL589832 SRH589830:SRH589832 TBD589830:TBD589832 TKZ589830:TKZ589832 TUV589830:TUV589832 UER589830:UER589832 UON589830:UON589832 UYJ589830:UYJ589832 VIF589830:VIF589832 VSB589830:VSB589832 WBX589830:WBX589832 WLT589830:WLT589832 WVP589830:WVP589832 H655366:H655368 JD655366:JD655368 SZ655366:SZ655368 ACV655366:ACV655368 AMR655366:AMR655368 AWN655366:AWN655368 BGJ655366:BGJ655368 BQF655366:BQF655368 CAB655366:CAB655368 CJX655366:CJX655368 CTT655366:CTT655368 DDP655366:DDP655368 DNL655366:DNL655368 DXH655366:DXH655368 EHD655366:EHD655368 EQZ655366:EQZ655368 FAV655366:FAV655368 FKR655366:FKR655368 FUN655366:FUN655368 GEJ655366:GEJ655368 GOF655366:GOF655368 GYB655366:GYB655368 HHX655366:HHX655368 HRT655366:HRT655368 IBP655366:IBP655368 ILL655366:ILL655368 IVH655366:IVH655368 JFD655366:JFD655368 JOZ655366:JOZ655368 JYV655366:JYV655368 KIR655366:KIR655368 KSN655366:KSN655368 LCJ655366:LCJ655368 LMF655366:LMF655368 LWB655366:LWB655368 MFX655366:MFX655368 MPT655366:MPT655368 MZP655366:MZP655368 NJL655366:NJL655368 NTH655366:NTH655368 ODD655366:ODD655368 OMZ655366:OMZ655368 OWV655366:OWV655368 PGR655366:PGR655368 PQN655366:PQN655368 QAJ655366:QAJ655368 QKF655366:QKF655368 QUB655366:QUB655368 RDX655366:RDX655368 RNT655366:RNT655368 RXP655366:RXP655368 SHL655366:SHL655368 SRH655366:SRH655368 TBD655366:TBD655368 TKZ655366:TKZ655368 TUV655366:TUV655368 UER655366:UER655368 UON655366:UON655368 UYJ655366:UYJ655368 VIF655366:VIF655368 VSB655366:VSB655368 WBX655366:WBX655368 WLT655366:WLT655368 WVP655366:WVP655368 H720902:H720904 JD720902:JD720904 SZ720902:SZ720904 ACV720902:ACV720904 AMR720902:AMR720904 AWN720902:AWN720904 BGJ720902:BGJ720904 BQF720902:BQF720904 CAB720902:CAB720904 CJX720902:CJX720904 CTT720902:CTT720904 DDP720902:DDP720904 DNL720902:DNL720904 DXH720902:DXH720904 EHD720902:EHD720904 EQZ720902:EQZ720904 FAV720902:FAV720904 FKR720902:FKR720904 FUN720902:FUN720904 GEJ720902:GEJ720904 GOF720902:GOF720904 GYB720902:GYB720904 HHX720902:HHX720904 HRT720902:HRT720904 IBP720902:IBP720904 ILL720902:ILL720904 IVH720902:IVH720904 JFD720902:JFD720904 JOZ720902:JOZ720904 JYV720902:JYV720904 KIR720902:KIR720904 KSN720902:KSN720904 LCJ720902:LCJ720904 LMF720902:LMF720904 LWB720902:LWB720904 MFX720902:MFX720904 MPT720902:MPT720904 MZP720902:MZP720904 NJL720902:NJL720904 NTH720902:NTH720904 ODD720902:ODD720904 OMZ720902:OMZ720904 OWV720902:OWV720904 PGR720902:PGR720904 PQN720902:PQN720904 QAJ720902:QAJ720904 QKF720902:QKF720904 QUB720902:QUB720904 RDX720902:RDX720904 RNT720902:RNT720904 RXP720902:RXP720904 SHL720902:SHL720904 SRH720902:SRH720904 TBD720902:TBD720904 TKZ720902:TKZ720904 TUV720902:TUV720904 UER720902:UER720904 UON720902:UON720904 UYJ720902:UYJ720904 VIF720902:VIF720904 VSB720902:VSB720904 WBX720902:WBX720904 WLT720902:WLT720904 WVP720902:WVP720904 H786438:H786440 JD786438:JD786440 SZ786438:SZ786440 ACV786438:ACV786440 AMR786438:AMR786440 AWN786438:AWN786440 BGJ786438:BGJ786440 BQF786438:BQF786440 CAB786438:CAB786440 CJX786438:CJX786440 CTT786438:CTT786440 DDP786438:DDP786440 DNL786438:DNL786440 DXH786438:DXH786440 EHD786438:EHD786440 EQZ786438:EQZ786440 FAV786438:FAV786440 FKR786438:FKR786440 FUN786438:FUN786440 GEJ786438:GEJ786440 GOF786438:GOF786440 GYB786438:GYB786440 HHX786438:HHX786440 HRT786438:HRT786440 IBP786438:IBP786440 ILL786438:ILL786440 IVH786438:IVH786440 JFD786438:JFD786440 JOZ786438:JOZ786440 JYV786438:JYV786440 KIR786438:KIR786440 KSN786438:KSN786440 LCJ786438:LCJ786440 LMF786438:LMF786440 LWB786438:LWB786440 MFX786438:MFX786440 MPT786438:MPT786440 MZP786438:MZP786440 NJL786438:NJL786440 NTH786438:NTH786440 ODD786438:ODD786440 OMZ786438:OMZ786440 OWV786438:OWV786440 PGR786438:PGR786440 PQN786438:PQN786440 QAJ786438:QAJ786440 QKF786438:QKF786440 QUB786438:QUB786440 RDX786438:RDX786440 RNT786438:RNT786440 RXP786438:RXP786440 SHL786438:SHL786440 SRH786438:SRH786440 TBD786438:TBD786440 TKZ786438:TKZ786440 TUV786438:TUV786440 UER786438:UER786440 UON786438:UON786440 UYJ786438:UYJ786440 VIF786438:VIF786440 VSB786438:VSB786440 WBX786438:WBX786440 WLT786438:WLT786440 WVP786438:WVP786440 H851974:H851976 JD851974:JD851976 SZ851974:SZ851976 ACV851974:ACV851976 AMR851974:AMR851976 AWN851974:AWN851976 BGJ851974:BGJ851976 BQF851974:BQF851976 CAB851974:CAB851976 CJX851974:CJX851976 CTT851974:CTT851976 DDP851974:DDP851976 DNL851974:DNL851976 DXH851974:DXH851976 EHD851974:EHD851976 EQZ851974:EQZ851976 FAV851974:FAV851976 FKR851974:FKR851976 FUN851974:FUN851976 GEJ851974:GEJ851976 GOF851974:GOF851976 GYB851974:GYB851976 HHX851974:HHX851976 HRT851974:HRT851976 IBP851974:IBP851976 ILL851974:ILL851976 IVH851974:IVH851976 JFD851974:JFD851976 JOZ851974:JOZ851976 JYV851974:JYV851976 KIR851974:KIR851976 KSN851974:KSN851976 LCJ851974:LCJ851976 LMF851974:LMF851976 LWB851974:LWB851976 MFX851974:MFX851976 MPT851974:MPT851976 MZP851974:MZP851976 NJL851974:NJL851976 NTH851974:NTH851976 ODD851974:ODD851976 OMZ851974:OMZ851976 OWV851974:OWV851976 PGR851974:PGR851976 PQN851974:PQN851976 QAJ851974:QAJ851976 QKF851974:QKF851976 QUB851974:QUB851976 RDX851974:RDX851976 RNT851974:RNT851976 RXP851974:RXP851976 SHL851974:SHL851976 SRH851974:SRH851976 TBD851974:TBD851976 TKZ851974:TKZ851976 TUV851974:TUV851976 UER851974:UER851976 UON851974:UON851976 UYJ851974:UYJ851976 VIF851974:VIF851976 VSB851974:VSB851976 WBX851974:WBX851976 WLT851974:WLT851976 WVP851974:WVP851976 H917510:H917512 JD917510:JD917512 SZ917510:SZ917512 ACV917510:ACV917512 AMR917510:AMR917512 AWN917510:AWN917512 BGJ917510:BGJ917512 BQF917510:BQF917512 CAB917510:CAB917512 CJX917510:CJX917512 CTT917510:CTT917512 DDP917510:DDP917512 DNL917510:DNL917512 DXH917510:DXH917512 EHD917510:EHD917512 EQZ917510:EQZ917512 FAV917510:FAV917512 FKR917510:FKR917512 FUN917510:FUN917512 GEJ917510:GEJ917512 GOF917510:GOF917512 GYB917510:GYB917512 HHX917510:HHX917512 HRT917510:HRT917512 IBP917510:IBP917512 ILL917510:ILL917512 IVH917510:IVH917512 JFD917510:JFD917512 JOZ917510:JOZ917512 JYV917510:JYV917512 KIR917510:KIR917512 KSN917510:KSN917512 LCJ917510:LCJ917512 LMF917510:LMF917512 LWB917510:LWB917512 MFX917510:MFX917512 MPT917510:MPT917512 MZP917510:MZP917512 NJL917510:NJL917512 NTH917510:NTH917512 ODD917510:ODD917512 OMZ917510:OMZ917512 OWV917510:OWV917512 PGR917510:PGR917512 PQN917510:PQN917512 QAJ917510:QAJ917512 QKF917510:QKF917512 QUB917510:QUB917512 RDX917510:RDX917512 RNT917510:RNT917512 RXP917510:RXP917512 SHL917510:SHL917512 SRH917510:SRH917512 TBD917510:TBD917512 TKZ917510:TKZ917512 TUV917510:TUV917512 UER917510:UER917512 UON917510:UON917512 UYJ917510:UYJ917512 VIF917510:VIF917512 VSB917510:VSB917512 WBX917510:WBX917512 WLT917510:WLT917512 WVP917510:WVP917512 H983046:H983048 JD983046:JD983048 SZ983046:SZ983048 ACV983046:ACV983048 AMR983046:AMR983048 AWN983046:AWN983048 BGJ983046:BGJ983048 BQF983046:BQF983048 CAB983046:CAB983048 CJX983046:CJX983048 CTT983046:CTT983048 DDP983046:DDP983048 DNL983046:DNL983048 DXH983046:DXH983048 EHD983046:EHD983048 EQZ983046:EQZ983048 FAV983046:FAV983048 FKR983046:FKR983048 FUN983046:FUN983048 GEJ983046:GEJ983048 GOF983046:GOF983048 GYB983046:GYB983048 HHX983046:HHX983048 HRT983046:HRT983048 IBP983046:IBP983048 ILL983046:ILL983048 IVH983046:IVH983048 JFD983046:JFD983048 JOZ983046:JOZ983048 JYV983046:JYV983048 KIR983046:KIR983048 KSN983046:KSN983048 LCJ983046:LCJ983048 LMF983046:LMF983048 LWB983046:LWB983048 MFX983046:MFX983048 MPT983046:MPT983048 MZP983046:MZP983048 NJL983046:NJL983048 NTH983046:NTH983048 ODD983046:ODD983048 OMZ983046:OMZ983048 OWV983046:OWV983048 PGR983046:PGR983048 PQN983046:PQN983048 QAJ983046:QAJ983048 QKF983046:QKF983048 QUB983046:QUB983048 RDX983046:RDX983048 RNT983046:RNT983048 RXP983046:RXP983048 SHL983046:SHL983048 SRH983046:SRH983048 TBD983046:TBD983048 TKZ983046:TKZ983048 TUV983046:TUV983048 UER983046:UER983048 UON983046:UON983048 UYJ983046:UYJ983048 VIF983046:VIF983048 VSB983046:VSB983048 WBX983046:WBX983048 WLT983046:WLT983048 WVP983046:WVP983048"/>
    <dataValidation type="whole" allowBlank="1" showInputMessage="1" showErrorMessage="1" error="El plazo mínimo de amortización es 2 años.&#10;El plazo máximo 99 años."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D12:D17 IZ12:IZ17 SV12:SV17 ACR12:ACR17 AMN12:AMN17 AWJ12:AWJ17 BGF12:BGF17 BQB12:BQB17 BZX12:BZX17 CJT12:CJT17 CTP12:CTP17 DDL12:DDL17 DNH12:DNH17 DXD12:DXD17 EGZ12:EGZ17 EQV12:EQV17 FAR12:FAR17 FKN12:FKN17 FUJ12:FUJ17 GEF12:GEF17 GOB12:GOB17 GXX12:GXX17 HHT12:HHT17 HRP12:HRP17 IBL12:IBL17 ILH12:ILH17 IVD12:IVD17 JEZ12:JEZ17 JOV12:JOV17 JYR12:JYR17 KIN12:KIN17 KSJ12:KSJ17 LCF12:LCF17 LMB12:LMB17 LVX12:LVX17 MFT12:MFT17 MPP12:MPP17 MZL12:MZL17 NJH12:NJH17 NTD12:NTD17 OCZ12:OCZ17 OMV12:OMV17 OWR12:OWR17 PGN12:PGN17 PQJ12:PQJ17 QAF12:QAF17 QKB12:QKB17 QTX12:QTX17 RDT12:RDT17 RNP12:RNP17 RXL12:RXL17 SHH12:SHH17 SRD12:SRD17 TAZ12:TAZ17 TKV12:TKV17 TUR12:TUR17 UEN12:UEN17 UOJ12:UOJ17 UYF12:UYF17 VIB12:VIB17 VRX12:VRX17 WBT12:WBT17 WLP12:WLP17 WVL12:WVL17 D65548:D65553 IZ65548:IZ65553 SV65548:SV65553 ACR65548:ACR65553 AMN65548:AMN65553 AWJ65548:AWJ65553 BGF65548:BGF65553 BQB65548:BQB65553 BZX65548:BZX65553 CJT65548:CJT65553 CTP65548:CTP65553 DDL65548:DDL65553 DNH65548:DNH65553 DXD65548:DXD65553 EGZ65548:EGZ65553 EQV65548:EQV65553 FAR65548:FAR65553 FKN65548:FKN65553 FUJ65548:FUJ65553 GEF65548:GEF65553 GOB65548:GOB65553 GXX65548:GXX65553 HHT65548:HHT65553 HRP65548:HRP65553 IBL65548:IBL65553 ILH65548:ILH65553 IVD65548:IVD65553 JEZ65548:JEZ65553 JOV65548:JOV65553 JYR65548:JYR65553 KIN65548:KIN65553 KSJ65548:KSJ65553 LCF65548:LCF65553 LMB65548:LMB65553 LVX65548:LVX65553 MFT65548:MFT65553 MPP65548:MPP65553 MZL65548:MZL65553 NJH65548:NJH65553 NTD65548:NTD65553 OCZ65548:OCZ65553 OMV65548:OMV65553 OWR65548:OWR65553 PGN65548:PGN65553 PQJ65548:PQJ65553 QAF65548:QAF65553 QKB65548:QKB65553 QTX65548:QTX65553 RDT65548:RDT65553 RNP65548:RNP65553 RXL65548:RXL65553 SHH65548:SHH65553 SRD65548:SRD65553 TAZ65548:TAZ65553 TKV65548:TKV65553 TUR65548:TUR65553 UEN65548:UEN65553 UOJ65548:UOJ65553 UYF65548:UYF65553 VIB65548:VIB65553 VRX65548:VRX65553 WBT65548:WBT65553 WLP65548:WLP65553 WVL65548:WVL65553 D131084:D131089 IZ131084:IZ131089 SV131084:SV131089 ACR131084:ACR131089 AMN131084:AMN131089 AWJ131084:AWJ131089 BGF131084:BGF131089 BQB131084:BQB131089 BZX131084:BZX131089 CJT131084:CJT131089 CTP131084:CTP131089 DDL131084:DDL131089 DNH131084:DNH131089 DXD131084:DXD131089 EGZ131084:EGZ131089 EQV131084:EQV131089 FAR131084:FAR131089 FKN131084:FKN131089 FUJ131084:FUJ131089 GEF131084:GEF131089 GOB131084:GOB131089 GXX131084:GXX131089 HHT131084:HHT131089 HRP131084:HRP131089 IBL131084:IBL131089 ILH131084:ILH131089 IVD131084:IVD131089 JEZ131084:JEZ131089 JOV131084:JOV131089 JYR131084:JYR131089 KIN131084:KIN131089 KSJ131084:KSJ131089 LCF131084:LCF131089 LMB131084:LMB131089 LVX131084:LVX131089 MFT131084:MFT131089 MPP131084:MPP131089 MZL131084:MZL131089 NJH131084:NJH131089 NTD131084:NTD131089 OCZ131084:OCZ131089 OMV131084:OMV131089 OWR131084:OWR131089 PGN131084:PGN131089 PQJ131084:PQJ131089 QAF131084:QAF131089 QKB131084:QKB131089 QTX131084:QTX131089 RDT131084:RDT131089 RNP131084:RNP131089 RXL131084:RXL131089 SHH131084:SHH131089 SRD131084:SRD131089 TAZ131084:TAZ131089 TKV131084:TKV131089 TUR131084:TUR131089 UEN131084:UEN131089 UOJ131084:UOJ131089 UYF131084:UYF131089 VIB131084:VIB131089 VRX131084:VRX131089 WBT131084:WBT131089 WLP131084:WLP131089 WVL131084:WVL131089 D196620:D196625 IZ196620:IZ196625 SV196620:SV196625 ACR196620:ACR196625 AMN196620:AMN196625 AWJ196620:AWJ196625 BGF196620:BGF196625 BQB196620:BQB196625 BZX196620:BZX196625 CJT196620:CJT196625 CTP196620:CTP196625 DDL196620:DDL196625 DNH196620:DNH196625 DXD196620:DXD196625 EGZ196620:EGZ196625 EQV196620:EQV196625 FAR196620:FAR196625 FKN196620:FKN196625 FUJ196620:FUJ196625 GEF196620:GEF196625 GOB196620:GOB196625 GXX196620:GXX196625 HHT196620:HHT196625 HRP196620:HRP196625 IBL196620:IBL196625 ILH196620:ILH196625 IVD196620:IVD196625 JEZ196620:JEZ196625 JOV196620:JOV196625 JYR196620:JYR196625 KIN196620:KIN196625 KSJ196620:KSJ196625 LCF196620:LCF196625 LMB196620:LMB196625 LVX196620:LVX196625 MFT196620:MFT196625 MPP196620:MPP196625 MZL196620:MZL196625 NJH196620:NJH196625 NTD196620:NTD196625 OCZ196620:OCZ196625 OMV196620:OMV196625 OWR196620:OWR196625 PGN196620:PGN196625 PQJ196620:PQJ196625 QAF196620:QAF196625 QKB196620:QKB196625 QTX196620:QTX196625 RDT196620:RDT196625 RNP196620:RNP196625 RXL196620:RXL196625 SHH196620:SHH196625 SRD196620:SRD196625 TAZ196620:TAZ196625 TKV196620:TKV196625 TUR196620:TUR196625 UEN196620:UEN196625 UOJ196620:UOJ196625 UYF196620:UYF196625 VIB196620:VIB196625 VRX196620:VRX196625 WBT196620:WBT196625 WLP196620:WLP196625 WVL196620:WVL196625 D262156:D262161 IZ262156:IZ262161 SV262156:SV262161 ACR262156:ACR262161 AMN262156:AMN262161 AWJ262156:AWJ262161 BGF262156:BGF262161 BQB262156:BQB262161 BZX262156:BZX262161 CJT262156:CJT262161 CTP262156:CTP262161 DDL262156:DDL262161 DNH262156:DNH262161 DXD262156:DXD262161 EGZ262156:EGZ262161 EQV262156:EQV262161 FAR262156:FAR262161 FKN262156:FKN262161 FUJ262156:FUJ262161 GEF262156:GEF262161 GOB262156:GOB262161 GXX262156:GXX262161 HHT262156:HHT262161 HRP262156:HRP262161 IBL262156:IBL262161 ILH262156:ILH262161 IVD262156:IVD262161 JEZ262156:JEZ262161 JOV262156:JOV262161 JYR262156:JYR262161 KIN262156:KIN262161 KSJ262156:KSJ262161 LCF262156:LCF262161 LMB262156:LMB262161 LVX262156:LVX262161 MFT262156:MFT262161 MPP262156:MPP262161 MZL262156:MZL262161 NJH262156:NJH262161 NTD262156:NTD262161 OCZ262156:OCZ262161 OMV262156:OMV262161 OWR262156:OWR262161 PGN262156:PGN262161 PQJ262156:PQJ262161 QAF262156:QAF262161 QKB262156:QKB262161 QTX262156:QTX262161 RDT262156:RDT262161 RNP262156:RNP262161 RXL262156:RXL262161 SHH262156:SHH262161 SRD262156:SRD262161 TAZ262156:TAZ262161 TKV262156:TKV262161 TUR262156:TUR262161 UEN262156:UEN262161 UOJ262156:UOJ262161 UYF262156:UYF262161 VIB262156:VIB262161 VRX262156:VRX262161 WBT262156:WBT262161 WLP262156:WLP262161 WVL262156:WVL262161 D327692:D327697 IZ327692:IZ327697 SV327692:SV327697 ACR327692:ACR327697 AMN327692:AMN327697 AWJ327692:AWJ327697 BGF327692:BGF327697 BQB327692:BQB327697 BZX327692:BZX327697 CJT327692:CJT327697 CTP327692:CTP327697 DDL327692:DDL327697 DNH327692:DNH327697 DXD327692:DXD327697 EGZ327692:EGZ327697 EQV327692:EQV327697 FAR327692:FAR327697 FKN327692:FKN327697 FUJ327692:FUJ327697 GEF327692:GEF327697 GOB327692:GOB327697 GXX327692:GXX327697 HHT327692:HHT327697 HRP327692:HRP327697 IBL327692:IBL327697 ILH327692:ILH327697 IVD327692:IVD327697 JEZ327692:JEZ327697 JOV327692:JOV327697 JYR327692:JYR327697 KIN327692:KIN327697 KSJ327692:KSJ327697 LCF327692:LCF327697 LMB327692:LMB327697 LVX327692:LVX327697 MFT327692:MFT327697 MPP327692:MPP327697 MZL327692:MZL327697 NJH327692:NJH327697 NTD327692:NTD327697 OCZ327692:OCZ327697 OMV327692:OMV327697 OWR327692:OWR327697 PGN327692:PGN327697 PQJ327692:PQJ327697 QAF327692:QAF327697 QKB327692:QKB327697 QTX327692:QTX327697 RDT327692:RDT327697 RNP327692:RNP327697 RXL327692:RXL327697 SHH327692:SHH327697 SRD327692:SRD327697 TAZ327692:TAZ327697 TKV327692:TKV327697 TUR327692:TUR327697 UEN327692:UEN327697 UOJ327692:UOJ327697 UYF327692:UYF327697 VIB327692:VIB327697 VRX327692:VRX327697 WBT327692:WBT327697 WLP327692:WLP327697 WVL327692:WVL327697 D393228:D393233 IZ393228:IZ393233 SV393228:SV393233 ACR393228:ACR393233 AMN393228:AMN393233 AWJ393228:AWJ393233 BGF393228:BGF393233 BQB393228:BQB393233 BZX393228:BZX393233 CJT393228:CJT393233 CTP393228:CTP393233 DDL393228:DDL393233 DNH393228:DNH393233 DXD393228:DXD393233 EGZ393228:EGZ393233 EQV393228:EQV393233 FAR393228:FAR393233 FKN393228:FKN393233 FUJ393228:FUJ393233 GEF393228:GEF393233 GOB393228:GOB393233 GXX393228:GXX393233 HHT393228:HHT393233 HRP393228:HRP393233 IBL393228:IBL393233 ILH393228:ILH393233 IVD393228:IVD393233 JEZ393228:JEZ393233 JOV393228:JOV393233 JYR393228:JYR393233 KIN393228:KIN393233 KSJ393228:KSJ393233 LCF393228:LCF393233 LMB393228:LMB393233 LVX393228:LVX393233 MFT393228:MFT393233 MPP393228:MPP393233 MZL393228:MZL393233 NJH393228:NJH393233 NTD393228:NTD393233 OCZ393228:OCZ393233 OMV393228:OMV393233 OWR393228:OWR393233 PGN393228:PGN393233 PQJ393228:PQJ393233 QAF393228:QAF393233 QKB393228:QKB393233 QTX393228:QTX393233 RDT393228:RDT393233 RNP393228:RNP393233 RXL393228:RXL393233 SHH393228:SHH393233 SRD393228:SRD393233 TAZ393228:TAZ393233 TKV393228:TKV393233 TUR393228:TUR393233 UEN393228:UEN393233 UOJ393228:UOJ393233 UYF393228:UYF393233 VIB393228:VIB393233 VRX393228:VRX393233 WBT393228:WBT393233 WLP393228:WLP393233 WVL393228:WVL393233 D458764:D458769 IZ458764:IZ458769 SV458764:SV458769 ACR458764:ACR458769 AMN458764:AMN458769 AWJ458764:AWJ458769 BGF458764:BGF458769 BQB458764:BQB458769 BZX458764:BZX458769 CJT458764:CJT458769 CTP458764:CTP458769 DDL458764:DDL458769 DNH458764:DNH458769 DXD458764:DXD458769 EGZ458764:EGZ458769 EQV458764:EQV458769 FAR458764:FAR458769 FKN458764:FKN458769 FUJ458764:FUJ458769 GEF458764:GEF458769 GOB458764:GOB458769 GXX458764:GXX458769 HHT458764:HHT458769 HRP458764:HRP458769 IBL458764:IBL458769 ILH458764:ILH458769 IVD458764:IVD458769 JEZ458764:JEZ458769 JOV458764:JOV458769 JYR458764:JYR458769 KIN458764:KIN458769 KSJ458764:KSJ458769 LCF458764:LCF458769 LMB458764:LMB458769 LVX458764:LVX458769 MFT458764:MFT458769 MPP458764:MPP458769 MZL458764:MZL458769 NJH458764:NJH458769 NTD458764:NTD458769 OCZ458764:OCZ458769 OMV458764:OMV458769 OWR458764:OWR458769 PGN458764:PGN458769 PQJ458764:PQJ458769 QAF458764:QAF458769 QKB458764:QKB458769 QTX458764:QTX458769 RDT458764:RDT458769 RNP458764:RNP458769 RXL458764:RXL458769 SHH458764:SHH458769 SRD458764:SRD458769 TAZ458764:TAZ458769 TKV458764:TKV458769 TUR458764:TUR458769 UEN458764:UEN458769 UOJ458764:UOJ458769 UYF458764:UYF458769 VIB458764:VIB458769 VRX458764:VRX458769 WBT458764:WBT458769 WLP458764:WLP458769 WVL458764:WVL458769 D524300:D524305 IZ524300:IZ524305 SV524300:SV524305 ACR524300:ACR524305 AMN524300:AMN524305 AWJ524300:AWJ524305 BGF524300:BGF524305 BQB524300:BQB524305 BZX524300:BZX524305 CJT524300:CJT524305 CTP524300:CTP524305 DDL524300:DDL524305 DNH524300:DNH524305 DXD524300:DXD524305 EGZ524300:EGZ524305 EQV524300:EQV524305 FAR524300:FAR524305 FKN524300:FKN524305 FUJ524300:FUJ524305 GEF524300:GEF524305 GOB524300:GOB524305 GXX524300:GXX524305 HHT524300:HHT524305 HRP524300:HRP524305 IBL524300:IBL524305 ILH524300:ILH524305 IVD524300:IVD524305 JEZ524300:JEZ524305 JOV524300:JOV524305 JYR524300:JYR524305 KIN524300:KIN524305 KSJ524300:KSJ524305 LCF524300:LCF524305 LMB524300:LMB524305 LVX524300:LVX524305 MFT524300:MFT524305 MPP524300:MPP524305 MZL524300:MZL524305 NJH524300:NJH524305 NTD524300:NTD524305 OCZ524300:OCZ524305 OMV524300:OMV524305 OWR524300:OWR524305 PGN524300:PGN524305 PQJ524300:PQJ524305 QAF524300:QAF524305 QKB524300:QKB524305 QTX524300:QTX524305 RDT524300:RDT524305 RNP524300:RNP524305 RXL524300:RXL524305 SHH524300:SHH524305 SRD524300:SRD524305 TAZ524300:TAZ524305 TKV524300:TKV524305 TUR524300:TUR524305 UEN524300:UEN524305 UOJ524300:UOJ524305 UYF524300:UYF524305 VIB524300:VIB524305 VRX524300:VRX524305 WBT524300:WBT524305 WLP524300:WLP524305 WVL524300:WVL524305 D589836:D589841 IZ589836:IZ589841 SV589836:SV589841 ACR589836:ACR589841 AMN589836:AMN589841 AWJ589836:AWJ589841 BGF589836:BGF589841 BQB589836:BQB589841 BZX589836:BZX589841 CJT589836:CJT589841 CTP589836:CTP589841 DDL589836:DDL589841 DNH589836:DNH589841 DXD589836:DXD589841 EGZ589836:EGZ589841 EQV589836:EQV589841 FAR589836:FAR589841 FKN589836:FKN589841 FUJ589836:FUJ589841 GEF589836:GEF589841 GOB589836:GOB589841 GXX589836:GXX589841 HHT589836:HHT589841 HRP589836:HRP589841 IBL589836:IBL589841 ILH589836:ILH589841 IVD589836:IVD589841 JEZ589836:JEZ589841 JOV589836:JOV589841 JYR589836:JYR589841 KIN589836:KIN589841 KSJ589836:KSJ589841 LCF589836:LCF589841 LMB589836:LMB589841 LVX589836:LVX589841 MFT589836:MFT589841 MPP589836:MPP589841 MZL589836:MZL589841 NJH589836:NJH589841 NTD589836:NTD589841 OCZ589836:OCZ589841 OMV589836:OMV589841 OWR589836:OWR589841 PGN589836:PGN589841 PQJ589836:PQJ589841 QAF589836:QAF589841 QKB589836:QKB589841 QTX589836:QTX589841 RDT589836:RDT589841 RNP589836:RNP589841 RXL589836:RXL589841 SHH589836:SHH589841 SRD589836:SRD589841 TAZ589836:TAZ589841 TKV589836:TKV589841 TUR589836:TUR589841 UEN589836:UEN589841 UOJ589836:UOJ589841 UYF589836:UYF589841 VIB589836:VIB589841 VRX589836:VRX589841 WBT589836:WBT589841 WLP589836:WLP589841 WVL589836:WVL589841 D655372:D655377 IZ655372:IZ655377 SV655372:SV655377 ACR655372:ACR655377 AMN655372:AMN655377 AWJ655372:AWJ655377 BGF655372:BGF655377 BQB655372:BQB655377 BZX655372:BZX655377 CJT655372:CJT655377 CTP655372:CTP655377 DDL655372:DDL655377 DNH655372:DNH655377 DXD655372:DXD655377 EGZ655372:EGZ655377 EQV655372:EQV655377 FAR655372:FAR655377 FKN655372:FKN655377 FUJ655372:FUJ655377 GEF655372:GEF655377 GOB655372:GOB655377 GXX655372:GXX655377 HHT655372:HHT655377 HRP655372:HRP655377 IBL655372:IBL655377 ILH655372:ILH655377 IVD655372:IVD655377 JEZ655372:JEZ655377 JOV655372:JOV655377 JYR655372:JYR655377 KIN655372:KIN655377 KSJ655372:KSJ655377 LCF655372:LCF655377 LMB655372:LMB655377 LVX655372:LVX655377 MFT655372:MFT655377 MPP655372:MPP655377 MZL655372:MZL655377 NJH655372:NJH655377 NTD655372:NTD655377 OCZ655372:OCZ655377 OMV655372:OMV655377 OWR655372:OWR655377 PGN655372:PGN655377 PQJ655372:PQJ655377 QAF655372:QAF655377 QKB655372:QKB655377 QTX655372:QTX655377 RDT655372:RDT655377 RNP655372:RNP655377 RXL655372:RXL655377 SHH655372:SHH655377 SRD655372:SRD655377 TAZ655372:TAZ655377 TKV655372:TKV655377 TUR655372:TUR655377 UEN655372:UEN655377 UOJ655372:UOJ655377 UYF655372:UYF655377 VIB655372:VIB655377 VRX655372:VRX655377 WBT655372:WBT655377 WLP655372:WLP655377 WVL655372:WVL655377 D720908:D720913 IZ720908:IZ720913 SV720908:SV720913 ACR720908:ACR720913 AMN720908:AMN720913 AWJ720908:AWJ720913 BGF720908:BGF720913 BQB720908:BQB720913 BZX720908:BZX720913 CJT720908:CJT720913 CTP720908:CTP720913 DDL720908:DDL720913 DNH720908:DNH720913 DXD720908:DXD720913 EGZ720908:EGZ720913 EQV720908:EQV720913 FAR720908:FAR720913 FKN720908:FKN720913 FUJ720908:FUJ720913 GEF720908:GEF720913 GOB720908:GOB720913 GXX720908:GXX720913 HHT720908:HHT720913 HRP720908:HRP720913 IBL720908:IBL720913 ILH720908:ILH720913 IVD720908:IVD720913 JEZ720908:JEZ720913 JOV720908:JOV720913 JYR720908:JYR720913 KIN720908:KIN720913 KSJ720908:KSJ720913 LCF720908:LCF720913 LMB720908:LMB720913 LVX720908:LVX720913 MFT720908:MFT720913 MPP720908:MPP720913 MZL720908:MZL720913 NJH720908:NJH720913 NTD720908:NTD720913 OCZ720908:OCZ720913 OMV720908:OMV720913 OWR720908:OWR720913 PGN720908:PGN720913 PQJ720908:PQJ720913 QAF720908:QAF720913 QKB720908:QKB720913 QTX720908:QTX720913 RDT720908:RDT720913 RNP720908:RNP720913 RXL720908:RXL720913 SHH720908:SHH720913 SRD720908:SRD720913 TAZ720908:TAZ720913 TKV720908:TKV720913 TUR720908:TUR720913 UEN720908:UEN720913 UOJ720908:UOJ720913 UYF720908:UYF720913 VIB720908:VIB720913 VRX720908:VRX720913 WBT720908:WBT720913 WLP720908:WLP720913 WVL720908:WVL720913 D786444:D786449 IZ786444:IZ786449 SV786444:SV786449 ACR786444:ACR786449 AMN786444:AMN786449 AWJ786444:AWJ786449 BGF786444:BGF786449 BQB786444:BQB786449 BZX786444:BZX786449 CJT786444:CJT786449 CTP786444:CTP786449 DDL786444:DDL786449 DNH786444:DNH786449 DXD786444:DXD786449 EGZ786444:EGZ786449 EQV786444:EQV786449 FAR786444:FAR786449 FKN786444:FKN786449 FUJ786444:FUJ786449 GEF786444:GEF786449 GOB786444:GOB786449 GXX786444:GXX786449 HHT786444:HHT786449 HRP786444:HRP786449 IBL786444:IBL786449 ILH786444:ILH786449 IVD786444:IVD786449 JEZ786444:JEZ786449 JOV786444:JOV786449 JYR786444:JYR786449 KIN786444:KIN786449 KSJ786444:KSJ786449 LCF786444:LCF786449 LMB786444:LMB786449 LVX786444:LVX786449 MFT786444:MFT786449 MPP786444:MPP786449 MZL786444:MZL786449 NJH786444:NJH786449 NTD786444:NTD786449 OCZ786444:OCZ786449 OMV786444:OMV786449 OWR786444:OWR786449 PGN786444:PGN786449 PQJ786444:PQJ786449 QAF786444:QAF786449 QKB786444:QKB786449 QTX786444:QTX786449 RDT786444:RDT786449 RNP786444:RNP786449 RXL786444:RXL786449 SHH786444:SHH786449 SRD786444:SRD786449 TAZ786444:TAZ786449 TKV786444:TKV786449 TUR786444:TUR786449 UEN786444:UEN786449 UOJ786444:UOJ786449 UYF786444:UYF786449 VIB786444:VIB786449 VRX786444:VRX786449 WBT786444:WBT786449 WLP786444:WLP786449 WVL786444:WVL786449 D851980:D851985 IZ851980:IZ851985 SV851980:SV851985 ACR851980:ACR851985 AMN851980:AMN851985 AWJ851980:AWJ851985 BGF851980:BGF851985 BQB851980:BQB851985 BZX851980:BZX851985 CJT851980:CJT851985 CTP851980:CTP851985 DDL851980:DDL851985 DNH851980:DNH851985 DXD851980:DXD851985 EGZ851980:EGZ851985 EQV851980:EQV851985 FAR851980:FAR851985 FKN851980:FKN851985 FUJ851980:FUJ851985 GEF851980:GEF851985 GOB851980:GOB851985 GXX851980:GXX851985 HHT851980:HHT851985 HRP851980:HRP851985 IBL851980:IBL851985 ILH851980:ILH851985 IVD851980:IVD851985 JEZ851980:JEZ851985 JOV851980:JOV851985 JYR851980:JYR851985 KIN851980:KIN851985 KSJ851980:KSJ851985 LCF851980:LCF851985 LMB851980:LMB851985 LVX851980:LVX851985 MFT851980:MFT851985 MPP851980:MPP851985 MZL851980:MZL851985 NJH851980:NJH851985 NTD851980:NTD851985 OCZ851980:OCZ851985 OMV851980:OMV851985 OWR851980:OWR851985 PGN851980:PGN851985 PQJ851980:PQJ851985 QAF851980:QAF851985 QKB851980:QKB851985 QTX851980:QTX851985 RDT851980:RDT851985 RNP851980:RNP851985 RXL851980:RXL851985 SHH851980:SHH851985 SRD851980:SRD851985 TAZ851980:TAZ851985 TKV851980:TKV851985 TUR851980:TUR851985 UEN851980:UEN851985 UOJ851980:UOJ851985 UYF851980:UYF851985 VIB851980:VIB851985 VRX851980:VRX851985 WBT851980:WBT851985 WLP851980:WLP851985 WVL851980:WVL851985 D917516:D917521 IZ917516:IZ917521 SV917516:SV917521 ACR917516:ACR917521 AMN917516:AMN917521 AWJ917516:AWJ917521 BGF917516:BGF917521 BQB917516:BQB917521 BZX917516:BZX917521 CJT917516:CJT917521 CTP917516:CTP917521 DDL917516:DDL917521 DNH917516:DNH917521 DXD917516:DXD917521 EGZ917516:EGZ917521 EQV917516:EQV917521 FAR917516:FAR917521 FKN917516:FKN917521 FUJ917516:FUJ917521 GEF917516:GEF917521 GOB917516:GOB917521 GXX917516:GXX917521 HHT917516:HHT917521 HRP917516:HRP917521 IBL917516:IBL917521 ILH917516:ILH917521 IVD917516:IVD917521 JEZ917516:JEZ917521 JOV917516:JOV917521 JYR917516:JYR917521 KIN917516:KIN917521 KSJ917516:KSJ917521 LCF917516:LCF917521 LMB917516:LMB917521 LVX917516:LVX917521 MFT917516:MFT917521 MPP917516:MPP917521 MZL917516:MZL917521 NJH917516:NJH917521 NTD917516:NTD917521 OCZ917516:OCZ917521 OMV917516:OMV917521 OWR917516:OWR917521 PGN917516:PGN917521 PQJ917516:PQJ917521 QAF917516:QAF917521 QKB917516:QKB917521 QTX917516:QTX917521 RDT917516:RDT917521 RNP917516:RNP917521 RXL917516:RXL917521 SHH917516:SHH917521 SRD917516:SRD917521 TAZ917516:TAZ917521 TKV917516:TKV917521 TUR917516:TUR917521 UEN917516:UEN917521 UOJ917516:UOJ917521 UYF917516:UYF917521 VIB917516:VIB917521 VRX917516:VRX917521 WBT917516:WBT917521 WLP917516:WLP917521 WVL917516:WVL917521 D983052:D983057 IZ983052:IZ983057 SV983052:SV983057 ACR983052:ACR983057 AMN983052:AMN983057 AWJ983052:AWJ983057 BGF983052:BGF983057 BQB983052:BQB983057 BZX983052:BZX983057 CJT983052:CJT983057 CTP983052:CTP983057 DDL983052:DDL983057 DNH983052:DNH983057 DXD983052:DXD983057 EGZ983052:EGZ983057 EQV983052:EQV983057 FAR983052:FAR983057 FKN983052:FKN983057 FUJ983052:FUJ983057 GEF983052:GEF983057 GOB983052:GOB983057 GXX983052:GXX983057 HHT983052:HHT983057 HRP983052:HRP983057 IBL983052:IBL983057 ILH983052:ILH983057 IVD983052:IVD983057 JEZ983052:JEZ983057 JOV983052:JOV983057 JYR983052:JYR983057 KIN983052:KIN983057 KSJ983052:KSJ983057 LCF983052:LCF983057 LMB983052:LMB983057 LVX983052:LVX983057 MFT983052:MFT983057 MPP983052:MPP983057 MZL983052:MZL983057 NJH983052:NJH983057 NTD983052:NTD983057 OCZ983052:OCZ983057 OMV983052:OMV983057 OWR983052:OWR983057 PGN983052:PGN983057 PQJ983052:PQJ983057 QAF983052:QAF983057 QKB983052:QKB983057 QTX983052:QTX983057 RDT983052:RDT983057 RNP983052:RNP983057 RXL983052:RXL983057 SHH983052:SHH983057 SRD983052:SRD983057 TAZ983052:TAZ983057 TKV983052:TKV983057 TUR983052:TUR983057 UEN983052:UEN983057 UOJ983052:UOJ983057 UYF983052:UYF983057 VIB983052:VIB983057 VRX983052:VRX983057 WBT983052:WBT983057 WLP983052:WLP983057 WVL983052:WVL983057 D56:D59 IZ56:IZ59 SV56:SV59 ACR56:ACR59 AMN56:AMN59 AWJ56:AWJ59 BGF56:BGF59 BQB56:BQB59 BZX56:BZX59 CJT56:CJT59 CTP56:CTP59 DDL56:DDL59 DNH56:DNH59 DXD56:DXD59 EGZ56:EGZ59 EQV56:EQV59 FAR56:FAR59 FKN56:FKN59 FUJ56:FUJ59 GEF56:GEF59 GOB56:GOB59 GXX56:GXX59 HHT56:HHT59 HRP56:HRP59 IBL56:IBL59 ILH56:ILH59 IVD56:IVD59 JEZ56:JEZ59 JOV56:JOV59 JYR56:JYR59 KIN56:KIN59 KSJ56:KSJ59 LCF56:LCF59 LMB56:LMB59 LVX56:LVX59 MFT56:MFT59 MPP56:MPP59 MZL56:MZL59 NJH56:NJH59 NTD56:NTD59 OCZ56:OCZ59 OMV56:OMV59 OWR56:OWR59 PGN56:PGN59 PQJ56:PQJ59 QAF56:QAF59 QKB56:QKB59 QTX56:QTX59 RDT56:RDT59 RNP56:RNP59 RXL56:RXL59 SHH56:SHH59 SRD56:SRD59 TAZ56:TAZ59 TKV56:TKV59 TUR56:TUR59 UEN56:UEN59 UOJ56:UOJ59 UYF56:UYF59 VIB56:VIB59 VRX56:VRX59 WBT56:WBT59 WLP56:WLP59 WVL56:WVL59 D65592:D65595 IZ65592:IZ65595 SV65592:SV65595 ACR65592:ACR65595 AMN65592:AMN65595 AWJ65592:AWJ65595 BGF65592:BGF65595 BQB65592:BQB65595 BZX65592:BZX65595 CJT65592:CJT65595 CTP65592:CTP65595 DDL65592:DDL65595 DNH65592:DNH65595 DXD65592:DXD65595 EGZ65592:EGZ65595 EQV65592:EQV65595 FAR65592:FAR65595 FKN65592:FKN65595 FUJ65592:FUJ65595 GEF65592:GEF65595 GOB65592:GOB65595 GXX65592:GXX65595 HHT65592:HHT65595 HRP65592:HRP65595 IBL65592:IBL65595 ILH65592:ILH65595 IVD65592:IVD65595 JEZ65592:JEZ65595 JOV65592:JOV65595 JYR65592:JYR65595 KIN65592:KIN65595 KSJ65592:KSJ65595 LCF65592:LCF65595 LMB65592:LMB65595 LVX65592:LVX65595 MFT65592:MFT65595 MPP65592:MPP65595 MZL65592:MZL65595 NJH65592:NJH65595 NTD65592:NTD65595 OCZ65592:OCZ65595 OMV65592:OMV65595 OWR65592:OWR65595 PGN65592:PGN65595 PQJ65592:PQJ65595 QAF65592:QAF65595 QKB65592:QKB65595 QTX65592:QTX65595 RDT65592:RDT65595 RNP65592:RNP65595 RXL65592:RXL65595 SHH65592:SHH65595 SRD65592:SRD65595 TAZ65592:TAZ65595 TKV65592:TKV65595 TUR65592:TUR65595 UEN65592:UEN65595 UOJ65592:UOJ65595 UYF65592:UYF65595 VIB65592:VIB65595 VRX65592:VRX65595 WBT65592:WBT65595 WLP65592:WLP65595 WVL65592:WVL65595 D131128:D131131 IZ131128:IZ131131 SV131128:SV131131 ACR131128:ACR131131 AMN131128:AMN131131 AWJ131128:AWJ131131 BGF131128:BGF131131 BQB131128:BQB131131 BZX131128:BZX131131 CJT131128:CJT131131 CTP131128:CTP131131 DDL131128:DDL131131 DNH131128:DNH131131 DXD131128:DXD131131 EGZ131128:EGZ131131 EQV131128:EQV131131 FAR131128:FAR131131 FKN131128:FKN131131 FUJ131128:FUJ131131 GEF131128:GEF131131 GOB131128:GOB131131 GXX131128:GXX131131 HHT131128:HHT131131 HRP131128:HRP131131 IBL131128:IBL131131 ILH131128:ILH131131 IVD131128:IVD131131 JEZ131128:JEZ131131 JOV131128:JOV131131 JYR131128:JYR131131 KIN131128:KIN131131 KSJ131128:KSJ131131 LCF131128:LCF131131 LMB131128:LMB131131 LVX131128:LVX131131 MFT131128:MFT131131 MPP131128:MPP131131 MZL131128:MZL131131 NJH131128:NJH131131 NTD131128:NTD131131 OCZ131128:OCZ131131 OMV131128:OMV131131 OWR131128:OWR131131 PGN131128:PGN131131 PQJ131128:PQJ131131 QAF131128:QAF131131 QKB131128:QKB131131 QTX131128:QTX131131 RDT131128:RDT131131 RNP131128:RNP131131 RXL131128:RXL131131 SHH131128:SHH131131 SRD131128:SRD131131 TAZ131128:TAZ131131 TKV131128:TKV131131 TUR131128:TUR131131 UEN131128:UEN131131 UOJ131128:UOJ131131 UYF131128:UYF131131 VIB131128:VIB131131 VRX131128:VRX131131 WBT131128:WBT131131 WLP131128:WLP131131 WVL131128:WVL131131 D196664:D196667 IZ196664:IZ196667 SV196664:SV196667 ACR196664:ACR196667 AMN196664:AMN196667 AWJ196664:AWJ196667 BGF196664:BGF196667 BQB196664:BQB196667 BZX196664:BZX196667 CJT196664:CJT196667 CTP196664:CTP196667 DDL196664:DDL196667 DNH196664:DNH196667 DXD196664:DXD196667 EGZ196664:EGZ196667 EQV196664:EQV196667 FAR196664:FAR196667 FKN196664:FKN196667 FUJ196664:FUJ196667 GEF196664:GEF196667 GOB196664:GOB196667 GXX196664:GXX196667 HHT196664:HHT196667 HRP196664:HRP196667 IBL196664:IBL196667 ILH196664:ILH196667 IVD196664:IVD196667 JEZ196664:JEZ196667 JOV196664:JOV196667 JYR196664:JYR196667 KIN196664:KIN196667 KSJ196664:KSJ196667 LCF196664:LCF196667 LMB196664:LMB196667 LVX196664:LVX196667 MFT196664:MFT196667 MPP196664:MPP196667 MZL196664:MZL196667 NJH196664:NJH196667 NTD196664:NTD196667 OCZ196664:OCZ196667 OMV196664:OMV196667 OWR196664:OWR196667 PGN196664:PGN196667 PQJ196664:PQJ196667 QAF196664:QAF196667 QKB196664:QKB196667 QTX196664:QTX196667 RDT196664:RDT196667 RNP196664:RNP196667 RXL196664:RXL196667 SHH196664:SHH196667 SRD196664:SRD196667 TAZ196664:TAZ196667 TKV196664:TKV196667 TUR196664:TUR196667 UEN196664:UEN196667 UOJ196664:UOJ196667 UYF196664:UYF196667 VIB196664:VIB196667 VRX196664:VRX196667 WBT196664:WBT196667 WLP196664:WLP196667 WVL196664:WVL196667 D262200:D262203 IZ262200:IZ262203 SV262200:SV262203 ACR262200:ACR262203 AMN262200:AMN262203 AWJ262200:AWJ262203 BGF262200:BGF262203 BQB262200:BQB262203 BZX262200:BZX262203 CJT262200:CJT262203 CTP262200:CTP262203 DDL262200:DDL262203 DNH262200:DNH262203 DXD262200:DXD262203 EGZ262200:EGZ262203 EQV262200:EQV262203 FAR262200:FAR262203 FKN262200:FKN262203 FUJ262200:FUJ262203 GEF262200:GEF262203 GOB262200:GOB262203 GXX262200:GXX262203 HHT262200:HHT262203 HRP262200:HRP262203 IBL262200:IBL262203 ILH262200:ILH262203 IVD262200:IVD262203 JEZ262200:JEZ262203 JOV262200:JOV262203 JYR262200:JYR262203 KIN262200:KIN262203 KSJ262200:KSJ262203 LCF262200:LCF262203 LMB262200:LMB262203 LVX262200:LVX262203 MFT262200:MFT262203 MPP262200:MPP262203 MZL262200:MZL262203 NJH262200:NJH262203 NTD262200:NTD262203 OCZ262200:OCZ262203 OMV262200:OMV262203 OWR262200:OWR262203 PGN262200:PGN262203 PQJ262200:PQJ262203 QAF262200:QAF262203 QKB262200:QKB262203 QTX262200:QTX262203 RDT262200:RDT262203 RNP262200:RNP262203 RXL262200:RXL262203 SHH262200:SHH262203 SRD262200:SRD262203 TAZ262200:TAZ262203 TKV262200:TKV262203 TUR262200:TUR262203 UEN262200:UEN262203 UOJ262200:UOJ262203 UYF262200:UYF262203 VIB262200:VIB262203 VRX262200:VRX262203 WBT262200:WBT262203 WLP262200:WLP262203 WVL262200:WVL262203 D327736:D327739 IZ327736:IZ327739 SV327736:SV327739 ACR327736:ACR327739 AMN327736:AMN327739 AWJ327736:AWJ327739 BGF327736:BGF327739 BQB327736:BQB327739 BZX327736:BZX327739 CJT327736:CJT327739 CTP327736:CTP327739 DDL327736:DDL327739 DNH327736:DNH327739 DXD327736:DXD327739 EGZ327736:EGZ327739 EQV327736:EQV327739 FAR327736:FAR327739 FKN327736:FKN327739 FUJ327736:FUJ327739 GEF327736:GEF327739 GOB327736:GOB327739 GXX327736:GXX327739 HHT327736:HHT327739 HRP327736:HRP327739 IBL327736:IBL327739 ILH327736:ILH327739 IVD327736:IVD327739 JEZ327736:JEZ327739 JOV327736:JOV327739 JYR327736:JYR327739 KIN327736:KIN327739 KSJ327736:KSJ327739 LCF327736:LCF327739 LMB327736:LMB327739 LVX327736:LVX327739 MFT327736:MFT327739 MPP327736:MPP327739 MZL327736:MZL327739 NJH327736:NJH327739 NTD327736:NTD327739 OCZ327736:OCZ327739 OMV327736:OMV327739 OWR327736:OWR327739 PGN327736:PGN327739 PQJ327736:PQJ327739 QAF327736:QAF327739 QKB327736:QKB327739 QTX327736:QTX327739 RDT327736:RDT327739 RNP327736:RNP327739 RXL327736:RXL327739 SHH327736:SHH327739 SRD327736:SRD327739 TAZ327736:TAZ327739 TKV327736:TKV327739 TUR327736:TUR327739 UEN327736:UEN327739 UOJ327736:UOJ327739 UYF327736:UYF327739 VIB327736:VIB327739 VRX327736:VRX327739 WBT327736:WBT327739 WLP327736:WLP327739 WVL327736:WVL327739 D393272:D393275 IZ393272:IZ393275 SV393272:SV393275 ACR393272:ACR393275 AMN393272:AMN393275 AWJ393272:AWJ393275 BGF393272:BGF393275 BQB393272:BQB393275 BZX393272:BZX393275 CJT393272:CJT393275 CTP393272:CTP393275 DDL393272:DDL393275 DNH393272:DNH393275 DXD393272:DXD393275 EGZ393272:EGZ393275 EQV393272:EQV393275 FAR393272:FAR393275 FKN393272:FKN393275 FUJ393272:FUJ393275 GEF393272:GEF393275 GOB393272:GOB393275 GXX393272:GXX393275 HHT393272:HHT393275 HRP393272:HRP393275 IBL393272:IBL393275 ILH393272:ILH393275 IVD393272:IVD393275 JEZ393272:JEZ393275 JOV393272:JOV393275 JYR393272:JYR393275 KIN393272:KIN393275 KSJ393272:KSJ393275 LCF393272:LCF393275 LMB393272:LMB393275 LVX393272:LVX393275 MFT393272:MFT393275 MPP393272:MPP393275 MZL393272:MZL393275 NJH393272:NJH393275 NTD393272:NTD393275 OCZ393272:OCZ393275 OMV393272:OMV393275 OWR393272:OWR393275 PGN393272:PGN393275 PQJ393272:PQJ393275 QAF393272:QAF393275 QKB393272:QKB393275 QTX393272:QTX393275 RDT393272:RDT393275 RNP393272:RNP393275 RXL393272:RXL393275 SHH393272:SHH393275 SRD393272:SRD393275 TAZ393272:TAZ393275 TKV393272:TKV393275 TUR393272:TUR393275 UEN393272:UEN393275 UOJ393272:UOJ393275 UYF393272:UYF393275 VIB393272:VIB393275 VRX393272:VRX393275 WBT393272:WBT393275 WLP393272:WLP393275 WVL393272:WVL393275 D458808:D458811 IZ458808:IZ458811 SV458808:SV458811 ACR458808:ACR458811 AMN458808:AMN458811 AWJ458808:AWJ458811 BGF458808:BGF458811 BQB458808:BQB458811 BZX458808:BZX458811 CJT458808:CJT458811 CTP458808:CTP458811 DDL458808:DDL458811 DNH458808:DNH458811 DXD458808:DXD458811 EGZ458808:EGZ458811 EQV458808:EQV458811 FAR458808:FAR458811 FKN458808:FKN458811 FUJ458808:FUJ458811 GEF458808:GEF458811 GOB458808:GOB458811 GXX458808:GXX458811 HHT458808:HHT458811 HRP458808:HRP458811 IBL458808:IBL458811 ILH458808:ILH458811 IVD458808:IVD458811 JEZ458808:JEZ458811 JOV458808:JOV458811 JYR458808:JYR458811 KIN458808:KIN458811 KSJ458808:KSJ458811 LCF458808:LCF458811 LMB458808:LMB458811 LVX458808:LVX458811 MFT458808:MFT458811 MPP458808:MPP458811 MZL458808:MZL458811 NJH458808:NJH458811 NTD458808:NTD458811 OCZ458808:OCZ458811 OMV458808:OMV458811 OWR458808:OWR458811 PGN458808:PGN458811 PQJ458808:PQJ458811 QAF458808:QAF458811 QKB458808:QKB458811 QTX458808:QTX458811 RDT458808:RDT458811 RNP458808:RNP458811 RXL458808:RXL458811 SHH458808:SHH458811 SRD458808:SRD458811 TAZ458808:TAZ458811 TKV458808:TKV458811 TUR458808:TUR458811 UEN458808:UEN458811 UOJ458808:UOJ458811 UYF458808:UYF458811 VIB458808:VIB458811 VRX458808:VRX458811 WBT458808:WBT458811 WLP458808:WLP458811 WVL458808:WVL458811 D524344:D524347 IZ524344:IZ524347 SV524344:SV524347 ACR524344:ACR524347 AMN524344:AMN524347 AWJ524344:AWJ524347 BGF524344:BGF524347 BQB524344:BQB524347 BZX524344:BZX524347 CJT524344:CJT524347 CTP524344:CTP524347 DDL524344:DDL524347 DNH524344:DNH524347 DXD524344:DXD524347 EGZ524344:EGZ524347 EQV524344:EQV524347 FAR524344:FAR524347 FKN524344:FKN524347 FUJ524344:FUJ524347 GEF524344:GEF524347 GOB524344:GOB524347 GXX524344:GXX524347 HHT524344:HHT524347 HRP524344:HRP524347 IBL524344:IBL524347 ILH524344:ILH524347 IVD524344:IVD524347 JEZ524344:JEZ524347 JOV524344:JOV524347 JYR524344:JYR524347 KIN524344:KIN524347 KSJ524344:KSJ524347 LCF524344:LCF524347 LMB524344:LMB524347 LVX524344:LVX524347 MFT524344:MFT524347 MPP524344:MPP524347 MZL524344:MZL524347 NJH524344:NJH524347 NTD524344:NTD524347 OCZ524344:OCZ524347 OMV524344:OMV524347 OWR524344:OWR524347 PGN524344:PGN524347 PQJ524344:PQJ524347 QAF524344:QAF524347 QKB524344:QKB524347 QTX524344:QTX524347 RDT524344:RDT524347 RNP524344:RNP524347 RXL524344:RXL524347 SHH524344:SHH524347 SRD524344:SRD524347 TAZ524344:TAZ524347 TKV524344:TKV524347 TUR524344:TUR524347 UEN524344:UEN524347 UOJ524344:UOJ524347 UYF524344:UYF524347 VIB524344:VIB524347 VRX524344:VRX524347 WBT524344:WBT524347 WLP524344:WLP524347 WVL524344:WVL524347 D589880:D589883 IZ589880:IZ589883 SV589880:SV589883 ACR589880:ACR589883 AMN589880:AMN589883 AWJ589880:AWJ589883 BGF589880:BGF589883 BQB589880:BQB589883 BZX589880:BZX589883 CJT589880:CJT589883 CTP589880:CTP589883 DDL589880:DDL589883 DNH589880:DNH589883 DXD589880:DXD589883 EGZ589880:EGZ589883 EQV589880:EQV589883 FAR589880:FAR589883 FKN589880:FKN589883 FUJ589880:FUJ589883 GEF589880:GEF589883 GOB589880:GOB589883 GXX589880:GXX589883 HHT589880:HHT589883 HRP589880:HRP589883 IBL589880:IBL589883 ILH589880:ILH589883 IVD589880:IVD589883 JEZ589880:JEZ589883 JOV589880:JOV589883 JYR589880:JYR589883 KIN589880:KIN589883 KSJ589880:KSJ589883 LCF589880:LCF589883 LMB589880:LMB589883 LVX589880:LVX589883 MFT589880:MFT589883 MPP589880:MPP589883 MZL589880:MZL589883 NJH589880:NJH589883 NTD589880:NTD589883 OCZ589880:OCZ589883 OMV589880:OMV589883 OWR589880:OWR589883 PGN589880:PGN589883 PQJ589880:PQJ589883 QAF589880:QAF589883 QKB589880:QKB589883 QTX589880:QTX589883 RDT589880:RDT589883 RNP589880:RNP589883 RXL589880:RXL589883 SHH589880:SHH589883 SRD589880:SRD589883 TAZ589880:TAZ589883 TKV589880:TKV589883 TUR589880:TUR589883 UEN589880:UEN589883 UOJ589880:UOJ589883 UYF589880:UYF589883 VIB589880:VIB589883 VRX589880:VRX589883 WBT589880:WBT589883 WLP589880:WLP589883 WVL589880:WVL589883 D655416:D655419 IZ655416:IZ655419 SV655416:SV655419 ACR655416:ACR655419 AMN655416:AMN655419 AWJ655416:AWJ655419 BGF655416:BGF655419 BQB655416:BQB655419 BZX655416:BZX655419 CJT655416:CJT655419 CTP655416:CTP655419 DDL655416:DDL655419 DNH655416:DNH655419 DXD655416:DXD655419 EGZ655416:EGZ655419 EQV655416:EQV655419 FAR655416:FAR655419 FKN655416:FKN655419 FUJ655416:FUJ655419 GEF655416:GEF655419 GOB655416:GOB655419 GXX655416:GXX655419 HHT655416:HHT655419 HRP655416:HRP655419 IBL655416:IBL655419 ILH655416:ILH655419 IVD655416:IVD655419 JEZ655416:JEZ655419 JOV655416:JOV655419 JYR655416:JYR655419 KIN655416:KIN655419 KSJ655416:KSJ655419 LCF655416:LCF655419 LMB655416:LMB655419 LVX655416:LVX655419 MFT655416:MFT655419 MPP655416:MPP655419 MZL655416:MZL655419 NJH655416:NJH655419 NTD655416:NTD655419 OCZ655416:OCZ655419 OMV655416:OMV655419 OWR655416:OWR655419 PGN655416:PGN655419 PQJ655416:PQJ655419 QAF655416:QAF655419 QKB655416:QKB655419 QTX655416:QTX655419 RDT655416:RDT655419 RNP655416:RNP655419 RXL655416:RXL655419 SHH655416:SHH655419 SRD655416:SRD655419 TAZ655416:TAZ655419 TKV655416:TKV655419 TUR655416:TUR655419 UEN655416:UEN655419 UOJ655416:UOJ655419 UYF655416:UYF655419 VIB655416:VIB655419 VRX655416:VRX655419 WBT655416:WBT655419 WLP655416:WLP655419 WVL655416:WVL655419 D720952:D720955 IZ720952:IZ720955 SV720952:SV720955 ACR720952:ACR720955 AMN720952:AMN720955 AWJ720952:AWJ720955 BGF720952:BGF720955 BQB720952:BQB720955 BZX720952:BZX720955 CJT720952:CJT720955 CTP720952:CTP720955 DDL720952:DDL720955 DNH720952:DNH720955 DXD720952:DXD720955 EGZ720952:EGZ720955 EQV720952:EQV720955 FAR720952:FAR720955 FKN720952:FKN720955 FUJ720952:FUJ720955 GEF720952:GEF720955 GOB720952:GOB720955 GXX720952:GXX720955 HHT720952:HHT720955 HRP720952:HRP720955 IBL720952:IBL720955 ILH720952:ILH720955 IVD720952:IVD720955 JEZ720952:JEZ720955 JOV720952:JOV720955 JYR720952:JYR720955 KIN720952:KIN720955 KSJ720952:KSJ720955 LCF720952:LCF720955 LMB720952:LMB720955 LVX720952:LVX720955 MFT720952:MFT720955 MPP720952:MPP720955 MZL720952:MZL720955 NJH720952:NJH720955 NTD720952:NTD720955 OCZ720952:OCZ720955 OMV720952:OMV720955 OWR720952:OWR720955 PGN720952:PGN720955 PQJ720952:PQJ720955 QAF720952:QAF720955 QKB720952:QKB720955 QTX720952:QTX720955 RDT720952:RDT720955 RNP720952:RNP720955 RXL720952:RXL720955 SHH720952:SHH720955 SRD720952:SRD720955 TAZ720952:TAZ720955 TKV720952:TKV720955 TUR720952:TUR720955 UEN720952:UEN720955 UOJ720952:UOJ720955 UYF720952:UYF720955 VIB720952:VIB720955 VRX720952:VRX720955 WBT720952:WBT720955 WLP720952:WLP720955 WVL720952:WVL720955 D786488:D786491 IZ786488:IZ786491 SV786488:SV786491 ACR786488:ACR786491 AMN786488:AMN786491 AWJ786488:AWJ786491 BGF786488:BGF786491 BQB786488:BQB786491 BZX786488:BZX786491 CJT786488:CJT786491 CTP786488:CTP786491 DDL786488:DDL786491 DNH786488:DNH786491 DXD786488:DXD786491 EGZ786488:EGZ786491 EQV786488:EQV786491 FAR786488:FAR786491 FKN786488:FKN786491 FUJ786488:FUJ786491 GEF786488:GEF786491 GOB786488:GOB786491 GXX786488:GXX786491 HHT786488:HHT786491 HRP786488:HRP786491 IBL786488:IBL786491 ILH786488:ILH786491 IVD786488:IVD786491 JEZ786488:JEZ786491 JOV786488:JOV786491 JYR786488:JYR786491 KIN786488:KIN786491 KSJ786488:KSJ786491 LCF786488:LCF786491 LMB786488:LMB786491 LVX786488:LVX786491 MFT786488:MFT786491 MPP786488:MPP786491 MZL786488:MZL786491 NJH786488:NJH786491 NTD786488:NTD786491 OCZ786488:OCZ786491 OMV786488:OMV786491 OWR786488:OWR786491 PGN786488:PGN786491 PQJ786488:PQJ786491 QAF786488:QAF786491 QKB786488:QKB786491 QTX786488:QTX786491 RDT786488:RDT786491 RNP786488:RNP786491 RXL786488:RXL786491 SHH786488:SHH786491 SRD786488:SRD786491 TAZ786488:TAZ786491 TKV786488:TKV786491 TUR786488:TUR786491 UEN786488:UEN786491 UOJ786488:UOJ786491 UYF786488:UYF786491 VIB786488:VIB786491 VRX786488:VRX786491 WBT786488:WBT786491 WLP786488:WLP786491 WVL786488:WVL786491 D852024:D852027 IZ852024:IZ852027 SV852024:SV852027 ACR852024:ACR852027 AMN852024:AMN852027 AWJ852024:AWJ852027 BGF852024:BGF852027 BQB852024:BQB852027 BZX852024:BZX852027 CJT852024:CJT852027 CTP852024:CTP852027 DDL852024:DDL852027 DNH852024:DNH852027 DXD852024:DXD852027 EGZ852024:EGZ852027 EQV852024:EQV852027 FAR852024:FAR852027 FKN852024:FKN852027 FUJ852024:FUJ852027 GEF852024:GEF852027 GOB852024:GOB852027 GXX852024:GXX852027 HHT852024:HHT852027 HRP852024:HRP852027 IBL852024:IBL852027 ILH852024:ILH852027 IVD852024:IVD852027 JEZ852024:JEZ852027 JOV852024:JOV852027 JYR852024:JYR852027 KIN852024:KIN852027 KSJ852024:KSJ852027 LCF852024:LCF852027 LMB852024:LMB852027 LVX852024:LVX852027 MFT852024:MFT852027 MPP852024:MPP852027 MZL852024:MZL852027 NJH852024:NJH852027 NTD852024:NTD852027 OCZ852024:OCZ852027 OMV852024:OMV852027 OWR852024:OWR852027 PGN852024:PGN852027 PQJ852024:PQJ852027 QAF852024:QAF852027 QKB852024:QKB852027 QTX852024:QTX852027 RDT852024:RDT852027 RNP852024:RNP852027 RXL852024:RXL852027 SHH852024:SHH852027 SRD852024:SRD852027 TAZ852024:TAZ852027 TKV852024:TKV852027 TUR852024:TUR852027 UEN852024:UEN852027 UOJ852024:UOJ852027 UYF852024:UYF852027 VIB852024:VIB852027 VRX852024:VRX852027 WBT852024:WBT852027 WLP852024:WLP852027 WVL852024:WVL852027 D917560:D917563 IZ917560:IZ917563 SV917560:SV917563 ACR917560:ACR917563 AMN917560:AMN917563 AWJ917560:AWJ917563 BGF917560:BGF917563 BQB917560:BQB917563 BZX917560:BZX917563 CJT917560:CJT917563 CTP917560:CTP917563 DDL917560:DDL917563 DNH917560:DNH917563 DXD917560:DXD917563 EGZ917560:EGZ917563 EQV917560:EQV917563 FAR917560:FAR917563 FKN917560:FKN917563 FUJ917560:FUJ917563 GEF917560:GEF917563 GOB917560:GOB917563 GXX917560:GXX917563 HHT917560:HHT917563 HRP917560:HRP917563 IBL917560:IBL917563 ILH917560:ILH917563 IVD917560:IVD917563 JEZ917560:JEZ917563 JOV917560:JOV917563 JYR917560:JYR917563 KIN917560:KIN917563 KSJ917560:KSJ917563 LCF917560:LCF917563 LMB917560:LMB917563 LVX917560:LVX917563 MFT917560:MFT917563 MPP917560:MPP917563 MZL917560:MZL917563 NJH917560:NJH917563 NTD917560:NTD917563 OCZ917560:OCZ917563 OMV917560:OMV917563 OWR917560:OWR917563 PGN917560:PGN917563 PQJ917560:PQJ917563 QAF917560:QAF917563 QKB917560:QKB917563 QTX917560:QTX917563 RDT917560:RDT917563 RNP917560:RNP917563 RXL917560:RXL917563 SHH917560:SHH917563 SRD917560:SRD917563 TAZ917560:TAZ917563 TKV917560:TKV917563 TUR917560:TUR917563 UEN917560:UEN917563 UOJ917560:UOJ917563 UYF917560:UYF917563 VIB917560:VIB917563 VRX917560:VRX917563 WBT917560:WBT917563 WLP917560:WLP917563 WVL917560:WVL917563 D983096:D983099 IZ983096:IZ983099 SV983096:SV983099 ACR983096:ACR983099 AMN983096:AMN983099 AWJ983096:AWJ983099 BGF983096:BGF983099 BQB983096:BQB983099 BZX983096:BZX983099 CJT983096:CJT983099 CTP983096:CTP983099 DDL983096:DDL983099 DNH983096:DNH983099 DXD983096:DXD983099 EGZ983096:EGZ983099 EQV983096:EQV983099 FAR983096:FAR983099 FKN983096:FKN983099 FUJ983096:FUJ983099 GEF983096:GEF983099 GOB983096:GOB983099 GXX983096:GXX983099 HHT983096:HHT983099 HRP983096:HRP983099 IBL983096:IBL983099 ILH983096:ILH983099 IVD983096:IVD983099 JEZ983096:JEZ983099 JOV983096:JOV983099 JYR983096:JYR983099 KIN983096:KIN983099 KSJ983096:KSJ983099 LCF983096:LCF983099 LMB983096:LMB983099 LVX983096:LVX983099 MFT983096:MFT983099 MPP983096:MPP983099 MZL983096:MZL983099 NJH983096:NJH983099 NTD983096:NTD983099 OCZ983096:OCZ983099 OMV983096:OMV983099 OWR983096:OWR983099 PGN983096:PGN983099 PQJ983096:PQJ983099 QAF983096:QAF983099 QKB983096:QKB983099 QTX983096:QTX983099 RDT983096:RDT983099 RNP983096:RNP983099 RXL983096:RXL983099 SHH983096:SHH983099 SRD983096:SRD983099 TAZ983096:TAZ983099 TKV983096:TKV983099 TUR983096:TUR983099 UEN983096:UEN983099 UOJ983096:UOJ983099 UYF983096:UYF983099 VIB983096:VIB983099 VRX983096:VRX983099 WBT983096:WBT983099 WLP983096:WLP983099 WVL983096:WVL983099 D51:D52 IZ51:IZ52 SV51:SV52 ACR51:ACR52 AMN51:AMN52 AWJ51:AWJ52 BGF51:BGF52 BQB51:BQB52 BZX51:BZX52 CJT51:CJT52 CTP51:CTP52 DDL51:DDL52 DNH51:DNH52 DXD51:DXD52 EGZ51:EGZ52 EQV51:EQV52 FAR51:FAR52 FKN51:FKN52 FUJ51:FUJ52 GEF51:GEF52 GOB51:GOB52 GXX51:GXX52 HHT51:HHT52 HRP51:HRP52 IBL51:IBL52 ILH51:ILH52 IVD51:IVD52 JEZ51:JEZ52 JOV51:JOV52 JYR51:JYR52 KIN51:KIN52 KSJ51:KSJ52 LCF51:LCF52 LMB51:LMB52 LVX51:LVX52 MFT51:MFT52 MPP51:MPP52 MZL51:MZL52 NJH51:NJH52 NTD51:NTD52 OCZ51:OCZ52 OMV51:OMV52 OWR51:OWR52 PGN51:PGN52 PQJ51:PQJ52 QAF51:QAF52 QKB51:QKB52 QTX51:QTX52 RDT51:RDT52 RNP51:RNP52 RXL51:RXL52 SHH51:SHH52 SRD51:SRD52 TAZ51:TAZ52 TKV51:TKV52 TUR51:TUR52 UEN51:UEN52 UOJ51:UOJ52 UYF51:UYF52 VIB51:VIB52 VRX51:VRX52 WBT51:WBT52 WLP51:WLP52 WVL51:WVL52 D65587:D65588 IZ65587:IZ65588 SV65587:SV65588 ACR65587:ACR65588 AMN65587:AMN65588 AWJ65587:AWJ65588 BGF65587:BGF65588 BQB65587:BQB65588 BZX65587:BZX65588 CJT65587:CJT65588 CTP65587:CTP65588 DDL65587:DDL65588 DNH65587:DNH65588 DXD65587:DXD65588 EGZ65587:EGZ65588 EQV65587:EQV65588 FAR65587:FAR65588 FKN65587:FKN65588 FUJ65587:FUJ65588 GEF65587:GEF65588 GOB65587:GOB65588 GXX65587:GXX65588 HHT65587:HHT65588 HRP65587:HRP65588 IBL65587:IBL65588 ILH65587:ILH65588 IVD65587:IVD65588 JEZ65587:JEZ65588 JOV65587:JOV65588 JYR65587:JYR65588 KIN65587:KIN65588 KSJ65587:KSJ65588 LCF65587:LCF65588 LMB65587:LMB65588 LVX65587:LVX65588 MFT65587:MFT65588 MPP65587:MPP65588 MZL65587:MZL65588 NJH65587:NJH65588 NTD65587:NTD65588 OCZ65587:OCZ65588 OMV65587:OMV65588 OWR65587:OWR65588 PGN65587:PGN65588 PQJ65587:PQJ65588 QAF65587:QAF65588 QKB65587:QKB65588 QTX65587:QTX65588 RDT65587:RDT65588 RNP65587:RNP65588 RXL65587:RXL65588 SHH65587:SHH65588 SRD65587:SRD65588 TAZ65587:TAZ65588 TKV65587:TKV65588 TUR65587:TUR65588 UEN65587:UEN65588 UOJ65587:UOJ65588 UYF65587:UYF65588 VIB65587:VIB65588 VRX65587:VRX65588 WBT65587:WBT65588 WLP65587:WLP65588 WVL65587:WVL65588 D131123:D131124 IZ131123:IZ131124 SV131123:SV131124 ACR131123:ACR131124 AMN131123:AMN131124 AWJ131123:AWJ131124 BGF131123:BGF131124 BQB131123:BQB131124 BZX131123:BZX131124 CJT131123:CJT131124 CTP131123:CTP131124 DDL131123:DDL131124 DNH131123:DNH131124 DXD131123:DXD131124 EGZ131123:EGZ131124 EQV131123:EQV131124 FAR131123:FAR131124 FKN131123:FKN131124 FUJ131123:FUJ131124 GEF131123:GEF131124 GOB131123:GOB131124 GXX131123:GXX131124 HHT131123:HHT131124 HRP131123:HRP131124 IBL131123:IBL131124 ILH131123:ILH131124 IVD131123:IVD131124 JEZ131123:JEZ131124 JOV131123:JOV131124 JYR131123:JYR131124 KIN131123:KIN131124 KSJ131123:KSJ131124 LCF131123:LCF131124 LMB131123:LMB131124 LVX131123:LVX131124 MFT131123:MFT131124 MPP131123:MPP131124 MZL131123:MZL131124 NJH131123:NJH131124 NTD131123:NTD131124 OCZ131123:OCZ131124 OMV131123:OMV131124 OWR131123:OWR131124 PGN131123:PGN131124 PQJ131123:PQJ131124 QAF131123:QAF131124 QKB131123:QKB131124 QTX131123:QTX131124 RDT131123:RDT131124 RNP131123:RNP131124 RXL131123:RXL131124 SHH131123:SHH131124 SRD131123:SRD131124 TAZ131123:TAZ131124 TKV131123:TKV131124 TUR131123:TUR131124 UEN131123:UEN131124 UOJ131123:UOJ131124 UYF131123:UYF131124 VIB131123:VIB131124 VRX131123:VRX131124 WBT131123:WBT131124 WLP131123:WLP131124 WVL131123:WVL131124 D196659:D196660 IZ196659:IZ196660 SV196659:SV196660 ACR196659:ACR196660 AMN196659:AMN196660 AWJ196659:AWJ196660 BGF196659:BGF196660 BQB196659:BQB196660 BZX196659:BZX196660 CJT196659:CJT196660 CTP196659:CTP196660 DDL196659:DDL196660 DNH196659:DNH196660 DXD196659:DXD196660 EGZ196659:EGZ196660 EQV196659:EQV196660 FAR196659:FAR196660 FKN196659:FKN196660 FUJ196659:FUJ196660 GEF196659:GEF196660 GOB196659:GOB196660 GXX196659:GXX196660 HHT196659:HHT196660 HRP196659:HRP196660 IBL196659:IBL196660 ILH196659:ILH196660 IVD196659:IVD196660 JEZ196659:JEZ196660 JOV196659:JOV196660 JYR196659:JYR196660 KIN196659:KIN196660 KSJ196659:KSJ196660 LCF196659:LCF196660 LMB196659:LMB196660 LVX196659:LVX196660 MFT196659:MFT196660 MPP196659:MPP196660 MZL196659:MZL196660 NJH196659:NJH196660 NTD196659:NTD196660 OCZ196659:OCZ196660 OMV196659:OMV196660 OWR196659:OWR196660 PGN196659:PGN196660 PQJ196659:PQJ196660 QAF196659:QAF196660 QKB196659:QKB196660 QTX196659:QTX196660 RDT196659:RDT196660 RNP196659:RNP196660 RXL196659:RXL196660 SHH196659:SHH196660 SRD196659:SRD196660 TAZ196659:TAZ196660 TKV196659:TKV196660 TUR196659:TUR196660 UEN196659:UEN196660 UOJ196659:UOJ196660 UYF196659:UYF196660 VIB196659:VIB196660 VRX196659:VRX196660 WBT196659:WBT196660 WLP196659:WLP196660 WVL196659:WVL196660 D262195:D262196 IZ262195:IZ262196 SV262195:SV262196 ACR262195:ACR262196 AMN262195:AMN262196 AWJ262195:AWJ262196 BGF262195:BGF262196 BQB262195:BQB262196 BZX262195:BZX262196 CJT262195:CJT262196 CTP262195:CTP262196 DDL262195:DDL262196 DNH262195:DNH262196 DXD262195:DXD262196 EGZ262195:EGZ262196 EQV262195:EQV262196 FAR262195:FAR262196 FKN262195:FKN262196 FUJ262195:FUJ262196 GEF262195:GEF262196 GOB262195:GOB262196 GXX262195:GXX262196 HHT262195:HHT262196 HRP262195:HRP262196 IBL262195:IBL262196 ILH262195:ILH262196 IVD262195:IVD262196 JEZ262195:JEZ262196 JOV262195:JOV262196 JYR262195:JYR262196 KIN262195:KIN262196 KSJ262195:KSJ262196 LCF262195:LCF262196 LMB262195:LMB262196 LVX262195:LVX262196 MFT262195:MFT262196 MPP262195:MPP262196 MZL262195:MZL262196 NJH262195:NJH262196 NTD262195:NTD262196 OCZ262195:OCZ262196 OMV262195:OMV262196 OWR262195:OWR262196 PGN262195:PGN262196 PQJ262195:PQJ262196 QAF262195:QAF262196 QKB262195:QKB262196 QTX262195:QTX262196 RDT262195:RDT262196 RNP262195:RNP262196 RXL262195:RXL262196 SHH262195:SHH262196 SRD262195:SRD262196 TAZ262195:TAZ262196 TKV262195:TKV262196 TUR262195:TUR262196 UEN262195:UEN262196 UOJ262195:UOJ262196 UYF262195:UYF262196 VIB262195:VIB262196 VRX262195:VRX262196 WBT262195:WBT262196 WLP262195:WLP262196 WVL262195:WVL262196 D327731:D327732 IZ327731:IZ327732 SV327731:SV327732 ACR327731:ACR327732 AMN327731:AMN327732 AWJ327731:AWJ327732 BGF327731:BGF327732 BQB327731:BQB327732 BZX327731:BZX327732 CJT327731:CJT327732 CTP327731:CTP327732 DDL327731:DDL327732 DNH327731:DNH327732 DXD327731:DXD327732 EGZ327731:EGZ327732 EQV327731:EQV327732 FAR327731:FAR327732 FKN327731:FKN327732 FUJ327731:FUJ327732 GEF327731:GEF327732 GOB327731:GOB327732 GXX327731:GXX327732 HHT327731:HHT327732 HRP327731:HRP327732 IBL327731:IBL327732 ILH327731:ILH327732 IVD327731:IVD327732 JEZ327731:JEZ327732 JOV327731:JOV327732 JYR327731:JYR327732 KIN327731:KIN327732 KSJ327731:KSJ327732 LCF327731:LCF327732 LMB327731:LMB327732 LVX327731:LVX327732 MFT327731:MFT327732 MPP327731:MPP327732 MZL327731:MZL327732 NJH327731:NJH327732 NTD327731:NTD327732 OCZ327731:OCZ327732 OMV327731:OMV327732 OWR327731:OWR327732 PGN327731:PGN327732 PQJ327731:PQJ327732 QAF327731:QAF327732 QKB327731:QKB327732 QTX327731:QTX327732 RDT327731:RDT327732 RNP327731:RNP327732 RXL327731:RXL327732 SHH327731:SHH327732 SRD327731:SRD327732 TAZ327731:TAZ327732 TKV327731:TKV327732 TUR327731:TUR327732 UEN327731:UEN327732 UOJ327731:UOJ327732 UYF327731:UYF327732 VIB327731:VIB327732 VRX327731:VRX327732 WBT327731:WBT327732 WLP327731:WLP327732 WVL327731:WVL327732 D393267:D393268 IZ393267:IZ393268 SV393267:SV393268 ACR393267:ACR393268 AMN393267:AMN393268 AWJ393267:AWJ393268 BGF393267:BGF393268 BQB393267:BQB393268 BZX393267:BZX393268 CJT393267:CJT393268 CTP393267:CTP393268 DDL393267:DDL393268 DNH393267:DNH393268 DXD393267:DXD393268 EGZ393267:EGZ393268 EQV393267:EQV393268 FAR393267:FAR393268 FKN393267:FKN393268 FUJ393267:FUJ393268 GEF393267:GEF393268 GOB393267:GOB393268 GXX393267:GXX393268 HHT393267:HHT393268 HRP393267:HRP393268 IBL393267:IBL393268 ILH393267:ILH393268 IVD393267:IVD393268 JEZ393267:JEZ393268 JOV393267:JOV393268 JYR393267:JYR393268 KIN393267:KIN393268 KSJ393267:KSJ393268 LCF393267:LCF393268 LMB393267:LMB393268 LVX393267:LVX393268 MFT393267:MFT393268 MPP393267:MPP393268 MZL393267:MZL393268 NJH393267:NJH393268 NTD393267:NTD393268 OCZ393267:OCZ393268 OMV393267:OMV393268 OWR393267:OWR393268 PGN393267:PGN393268 PQJ393267:PQJ393268 QAF393267:QAF393268 QKB393267:QKB393268 QTX393267:QTX393268 RDT393267:RDT393268 RNP393267:RNP393268 RXL393267:RXL393268 SHH393267:SHH393268 SRD393267:SRD393268 TAZ393267:TAZ393268 TKV393267:TKV393268 TUR393267:TUR393268 UEN393267:UEN393268 UOJ393267:UOJ393268 UYF393267:UYF393268 VIB393267:VIB393268 VRX393267:VRX393268 WBT393267:WBT393268 WLP393267:WLP393268 WVL393267:WVL393268 D458803:D458804 IZ458803:IZ458804 SV458803:SV458804 ACR458803:ACR458804 AMN458803:AMN458804 AWJ458803:AWJ458804 BGF458803:BGF458804 BQB458803:BQB458804 BZX458803:BZX458804 CJT458803:CJT458804 CTP458803:CTP458804 DDL458803:DDL458804 DNH458803:DNH458804 DXD458803:DXD458804 EGZ458803:EGZ458804 EQV458803:EQV458804 FAR458803:FAR458804 FKN458803:FKN458804 FUJ458803:FUJ458804 GEF458803:GEF458804 GOB458803:GOB458804 GXX458803:GXX458804 HHT458803:HHT458804 HRP458803:HRP458804 IBL458803:IBL458804 ILH458803:ILH458804 IVD458803:IVD458804 JEZ458803:JEZ458804 JOV458803:JOV458804 JYR458803:JYR458804 KIN458803:KIN458804 KSJ458803:KSJ458804 LCF458803:LCF458804 LMB458803:LMB458804 LVX458803:LVX458804 MFT458803:MFT458804 MPP458803:MPP458804 MZL458803:MZL458804 NJH458803:NJH458804 NTD458803:NTD458804 OCZ458803:OCZ458804 OMV458803:OMV458804 OWR458803:OWR458804 PGN458803:PGN458804 PQJ458803:PQJ458804 QAF458803:QAF458804 QKB458803:QKB458804 QTX458803:QTX458804 RDT458803:RDT458804 RNP458803:RNP458804 RXL458803:RXL458804 SHH458803:SHH458804 SRD458803:SRD458804 TAZ458803:TAZ458804 TKV458803:TKV458804 TUR458803:TUR458804 UEN458803:UEN458804 UOJ458803:UOJ458804 UYF458803:UYF458804 VIB458803:VIB458804 VRX458803:VRX458804 WBT458803:WBT458804 WLP458803:WLP458804 WVL458803:WVL458804 D524339:D524340 IZ524339:IZ524340 SV524339:SV524340 ACR524339:ACR524340 AMN524339:AMN524340 AWJ524339:AWJ524340 BGF524339:BGF524340 BQB524339:BQB524340 BZX524339:BZX524340 CJT524339:CJT524340 CTP524339:CTP524340 DDL524339:DDL524340 DNH524339:DNH524340 DXD524339:DXD524340 EGZ524339:EGZ524340 EQV524339:EQV524340 FAR524339:FAR524340 FKN524339:FKN524340 FUJ524339:FUJ524340 GEF524339:GEF524340 GOB524339:GOB524340 GXX524339:GXX524340 HHT524339:HHT524340 HRP524339:HRP524340 IBL524339:IBL524340 ILH524339:ILH524340 IVD524339:IVD524340 JEZ524339:JEZ524340 JOV524339:JOV524340 JYR524339:JYR524340 KIN524339:KIN524340 KSJ524339:KSJ524340 LCF524339:LCF524340 LMB524339:LMB524340 LVX524339:LVX524340 MFT524339:MFT524340 MPP524339:MPP524340 MZL524339:MZL524340 NJH524339:NJH524340 NTD524339:NTD524340 OCZ524339:OCZ524340 OMV524339:OMV524340 OWR524339:OWR524340 PGN524339:PGN524340 PQJ524339:PQJ524340 QAF524339:QAF524340 QKB524339:QKB524340 QTX524339:QTX524340 RDT524339:RDT524340 RNP524339:RNP524340 RXL524339:RXL524340 SHH524339:SHH524340 SRD524339:SRD524340 TAZ524339:TAZ524340 TKV524339:TKV524340 TUR524339:TUR524340 UEN524339:UEN524340 UOJ524339:UOJ524340 UYF524339:UYF524340 VIB524339:VIB524340 VRX524339:VRX524340 WBT524339:WBT524340 WLP524339:WLP524340 WVL524339:WVL524340 D589875:D589876 IZ589875:IZ589876 SV589875:SV589876 ACR589875:ACR589876 AMN589875:AMN589876 AWJ589875:AWJ589876 BGF589875:BGF589876 BQB589875:BQB589876 BZX589875:BZX589876 CJT589875:CJT589876 CTP589875:CTP589876 DDL589875:DDL589876 DNH589875:DNH589876 DXD589875:DXD589876 EGZ589875:EGZ589876 EQV589875:EQV589876 FAR589875:FAR589876 FKN589875:FKN589876 FUJ589875:FUJ589876 GEF589875:GEF589876 GOB589875:GOB589876 GXX589875:GXX589876 HHT589875:HHT589876 HRP589875:HRP589876 IBL589875:IBL589876 ILH589875:ILH589876 IVD589875:IVD589876 JEZ589875:JEZ589876 JOV589875:JOV589876 JYR589875:JYR589876 KIN589875:KIN589876 KSJ589875:KSJ589876 LCF589875:LCF589876 LMB589875:LMB589876 LVX589875:LVX589876 MFT589875:MFT589876 MPP589875:MPP589876 MZL589875:MZL589876 NJH589875:NJH589876 NTD589875:NTD589876 OCZ589875:OCZ589876 OMV589875:OMV589876 OWR589875:OWR589876 PGN589875:PGN589876 PQJ589875:PQJ589876 QAF589875:QAF589876 QKB589875:QKB589876 QTX589875:QTX589876 RDT589875:RDT589876 RNP589875:RNP589876 RXL589875:RXL589876 SHH589875:SHH589876 SRD589875:SRD589876 TAZ589875:TAZ589876 TKV589875:TKV589876 TUR589875:TUR589876 UEN589875:UEN589876 UOJ589875:UOJ589876 UYF589875:UYF589876 VIB589875:VIB589876 VRX589875:VRX589876 WBT589875:WBT589876 WLP589875:WLP589876 WVL589875:WVL589876 D655411:D655412 IZ655411:IZ655412 SV655411:SV655412 ACR655411:ACR655412 AMN655411:AMN655412 AWJ655411:AWJ655412 BGF655411:BGF655412 BQB655411:BQB655412 BZX655411:BZX655412 CJT655411:CJT655412 CTP655411:CTP655412 DDL655411:DDL655412 DNH655411:DNH655412 DXD655411:DXD655412 EGZ655411:EGZ655412 EQV655411:EQV655412 FAR655411:FAR655412 FKN655411:FKN655412 FUJ655411:FUJ655412 GEF655411:GEF655412 GOB655411:GOB655412 GXX655411:GXX655412 HHT655411:HHT655412 HRP655411:HRP655412 IBL655411:IBL655412 ILH655411:ILH655412 IVD655411:IVD655412 JEZ655411:JEZ655412 JOV655411:JOV655412 JYR655411:JYR655412 KIN655411:KIN655412 KSJ655411:KSJ655412 LCF655411:LCF655412 LMB655411:LMB655412 LVX655411:LVX655412 MFT655411:MFT655412 MPP655411:MPP655412 MZL655411:MZL655412 NJH655411:NJH655412 NTD655411:NTD655412 OCZ655411:OCZ655412 OMV655411:OMV655412 OWR655411:OWR655412 PGN655411:PGN655412 PQJ655411:PQJ655412 QAF655411:QAF655412 QKB655411:QKB655412 QTX655411:QTX655412 RDT655411:RDT655412 RNP655411:RNP655412 RXL655411:RXL655412 SHH655411:SHH655412 SRD655411:SRD655412 TAZ655411:TAZ655412 TKV655411:TKV655412 TUR655411:TUR655412 UEN655411:UEN655412 UOJ655411:UOJ655412 UYF655411:UYF655412 VIB655411:VIB655412 VRX655411:VRX655412 WBT655411:WBT655412 WLP655411:WLP655412 WVL655411:WVL655412 D720947:D720948 IZ720947:IZ720948 SV720947:SV720948 ACR720947:ACR720948 AMN720947:AMN720948 AWJ720947:AWJ720948 BGF720947:BGF720948 BQB720947:BQB720948 BZX720947:BZX720948 CJT720947:CJT720948 CTP720947:CTP720948 DDL720947:DDL720948 DNH720947:DNH720948 DXD720947:DXD720948 EGZ720947:EGZ720948 EQV720947:EQV720948 FAR720947:FAR720948 FKN720947:FKN720948 FUJ720947:FUJ720948 GEF720947:GEF720948 GOB720947:GOB720948 GXX720947:GXX720948 HHT720947:HHT720948 HRP720947:HRP720948 IBL720947:IBL720948 ILH720947:ILH720948 IVD720947:IVD720948 JEZ720947:JEZ720948 JOV720947:JOV720948 JYR720947:JYR720948 KIN720947:KIN720948 KSJ720947:KSJ720948 LCF720947:LCF720948 LMB720947:LMB720948 LVX720947:LVX720948 MFT720947:MFT720948 MPP720947:MPP720948 MZL720947:MZL720948 NJH720947:NJH720948 NTD720947:NTD720948 OCZ720947:OCZ720948 OMV720947:OMV720948 OWR720947:OWR720948 PGN720947:PGN720948 PQJ720947:PQJ720948 QAF720947:QAF720948 QKB720947:QKB720948 QTX720947:QTX720948 RDT720947:RDT720948 RNP720947:RNP720948 RXL720947:RXL720948 SHH720947:SHH720948 SRD720947:SRD720948 TAZ720947:TAZ720948 TKV720947:TKV720948 TUR720947:TUR720948 UEN720947:UEN720948 UOJ720947:UOJ720948 UYF720947:UYF720948 VIB720947:VIB720948 VRX720947:VRX720948 WBT720947:WBT720948 WLP720947:WLP720948 WVL720947:WVL720948 D786483:D786484 IZ786483:IZ786484 SV786483:SV786484 ACR786483:ACR786484 AMN786483:AMN786484 AWJ786483:AWJ786484 BGF786483:BGF786484 BQB786483:BQB786484 BZX786483:BZX786484 CJT786483:CJT786484 CTP786483:CTP786484 DDL786483:DDL786484 DNH786483:DNH786484 DXD786483:DXD786484 EGZ786483:EGZ786484 EQV786483:EQV786484 FAR786483:FAR786484 FKN786483:FKN786484 FUJ786483:FUJ786484 GEF786483:GEF786484 GOB786483:GOB786484 GXX786483:GXX786484 HHT786483:HHT786484 HRP786483:HRP786484 IBL786483:IBL786484 ILH786483:ILH786484 IVD786483:IVD786484 JEZ786483:JEZ786484 JOV786483:JOV786484 JYR786483:JYR786484 KIN786483:KIN786484 KSJ786483:KSJ786484 LCF786483:LCF786484 LMB786483:LMB786484 LVX786483:LVX786484 MFT786483:MFT786484 MPP786483:MPP786484 MZL786483:MZL786484 NJH786483:NJH786484 NTD786483:NTD786484 OCZ786483:OCZ786484 OMV786483:OMV786484 OWR786483:OWR786484 PGN786483:PGN786484 PQJ786483:PQJ786484 QAF786483:QAF786484 QKB786483:QKB786484 QTX786483:QTX786484 RDT786483:RDT786484 RNP786483:RNP786484 RXL786483:RXL786484 SHH786483:SHH786484 SRD786483:SRD786484 TAZ786483:TAZ786484 TKV786483:TKV786484 TUR786483:TUR786484 UEN786483:UEN786484 UOJ786483:UOJ786484 UYF786483:UYF786484 VIB786483:VIB786484 VRX786483:VRX786484 WBT786483:WBT786484 WLP786483:WLP786484 WVL786483:WVL786484 D852019:D852020 IZ852019:IZ852020 SV852019:SV852020 ACR852019:ACR852020 AMN852019:AMN852020 AWJ852019:AWJ852020 BGF852019:BGF852020 BQB852019:BQB852020 BZX852019:BZX852020 CJT852019:CJT852020 CTP852019:CTP852020 DDL852019:DDL852020 DNH852019:DNH852020 DXD852019:DXD852020 EGZ852019:EGZ852020 EQV852019:EQV852020 FAR852019:FAR852020 FKN852019:FKN852020 FUJ852019:FUJ852020 GEF852019:GEF852020 GOB852019:GOB852020 GXX852019:GXX852020 HHT852019:HHT852020 HRP852019:HRP852020 IBL852019:IBL852020 ILH852019:ILH852020 IVD852019:IVD852020 JEZ852019:JEZ852020 JOV852019:JOV852020 JYR852019:JYR852020 KIN852019:KIN852020 KSJ852019:KSJ852020 LCF852019:LCF852020 LMB852019:LMB852020 LVX852019:LVX852020 MFT852019:MFT852020 MPP852019:MPP852020 MZL852019:MZL852020 NJH852019:NJH852020 NTD852019:NTD852020 OCZ852019:OCZ852020 OMV852019:OMV852020 OWR852019:OWR852020 PGN852019:PGN852020 PQJ852019:PQJ852020 QAF852019:QAF852020 QKB852019:QKB852020 QTX852019:QTX852020 RDT852019:RDT852020 RNP852019:RNP852020 RXL852019:RXL852020 SHH852019:SHH852020 SRD852019:SRD852020 TAZ852019:TAZ852020 TKV852019:TKV852020 TUR852019:TUR852020 UEN852019:UEN852020 UOJ852019:UOJ852020 UYF852019:UYF852020 VIB852019:VIB852020 VRX852019:VRX852020 WBT852019:WBT852020 WLP852019:WLP852020 WVL852019:WVL852020 D917555:D917556 IZ917555:IZ917556 SV917555:SV917556 ACR917555:ACR917556 AMN917555:AMN917556 AWJ917555:AWJ917556 BGF917555:BGF917556 BQB917555:BQB917556 BZX917555:BZX917556 CJT917555:CJT917556 CTP917555:CTP917556 DDL917555:DDL917556 DNH917555:DNH917556 DXD917555:DXD917556 EGZ917555:EGZ917556 EQV917555:EQV917556 FAR917555:FAR917556 FKN917555:FKN917556 FUJ917555:FUJ917556 GEF917555:GEF917556 GOB917555:GOB917556 GXX917555:GXX917556 HHT917555:HHT917556 HRP917555:HRP917556 IBL917555:IBL917556 ILH917555:ILH917556 IVD917555:IVD917556 JEZ917555:JEZ917556 JOV917555:JOV917556 JYR917555:JYR917556 KIN917555:KIN917556 KSJ917555:KSJ917556 LCF917555:LCF917556 LMB917555:LMB917556 LVX917555:LVX917556 MFT917555:MFT917556 MPP917555:MPP917556 MZL917555:MZL917556 NJH917555:NJH917556 NTD917555:NTD917556 OCZ917555:OCZ917556 OMV917555:OMV917556 OWR917555:OWR917556 PGN917555:PGN917556 PQJ917555:PQJ917556 QAF917555:QAF917556 QKB917555:QKB917556 QTX917555:QTX917556 RDT917555:RDT917556 RNP917555:RNP917556 RXL917555:RXL917556 SHH917555:SHH917556 SRD917555:SRD917556 TAZ917555:TAZ917556 TKV917555:TKV917556 TUR917555:TUR917556 UEN917555:UEN917556 UOJ917555:UOJ917556 UYF917555:UYF917556 VIB917555:VIB917556 VRX917555:VRX917556 WBT917555:WBT917556 WLP917555:WLP917556 WVL917555:WVL917556 D983091:D983092 IZ983091:IZ983092 SV983091:SV983092 ACR983091:ACR983092 AMN983091:AMN983092 AWJ983091:AWJ983092 BGF983091:BGF983092 BQB983091:BQB983092 BZX983091:BZX983092 CJT983091:CJT983092 CTP983091:CTP983092 DDL983091:DDL983092 DNH983091:DNH983092 DXD983091:DXD983092 EGZ983091:EGZ983092 EQV983091:EQV983092 FAR983091:FAR983092 FKN983091:FKN983092 FUJ983091:FUJ983092 GEF983091:GEF983092 GOB983091:GOB983092 GXX983091:GXX983092 HHT983091:HHT983092 HRP983091:HRP983092 IBL983091:IBL983092 ILH983091:ILH983092 IVD983091:IVD983092 JEZ983091:JEZ983092 JOV983091:JOV983092 JYR983091:JYR983092 KIN983091:KIN983092 KSJ983091:KSJ983092 LCF983091:LCF983092 LMB983091:LMB983092 LVX983091:LVX983092 MFT983091:MFT983092 MPP983091:MPP983092 MZL983091:MZL983092 NJH983091:NJH983092 NTD983091:NTD983092 OCZ983091:OCZ983092 OMV983091:OMV983092 OWR983091:OWR983092 PGN983091:PGN983092 PQJ983091:PQJ983092 QAF983091:QAF983092 QKB983091:QKB983092 QTX983091:QTX983092 RDT983091:RDT983092 RNP983091:RNP983092 RXL983091:RXL983092 SHH983091:SHH983092 SRD983091:SRD983092 TAZ983091:TAZ983092 TKV983091:TKV983092 TUR983091:TUR983092 UEN983091:UEN983092 UOJ983091:UOJ983092 UYF983091:UYF983092 VIB983091:VIB983092 VRX983091:VRX983092 WBT983091:WBT983092 WLP983091:WLP983092 WVL983091:WVL983092 D44:D47 IZ44:IZ47 SV44:SV47 ACR44:ACR47 AMN44:AMN47 AWJ44:AWJ47 BGF44:BGF47 BQB44:BQB47 BZX44:BZX47 CJT44:CJT47 CTP44:CTP47 DDL44:DDL47 DNH44:DNH47 DXD44:DXD47 EGZ44:EGZ47 EQV44:EQV47 FAR44:FAR47 FKN44:FKN47 FUJ44:FUJ47 GEF44:GEF47 GOB44:GOB47 GXX44:GXX47 HHT44:HHT47 HRP44:HRP47 IBL44:IBL47 ILH44:ILH47 IVD44:IVD47 JEZ44:JEZ47 JOV44:JOV47 JYR44:JYR47 KIN44:KIN47 KSJ44:KSJ47 LCF44:LCF47 LMB44:LMB47 LVX44:LVX47 MFT44:MFT47 MPP44:MPP47 MZL44:MZL47 NJH44:NJH47 NTD44:NTD47 OCZ44:OCZ47 OMV44:OMV47 OWR44:OWR47 PGN44:PGN47 PQJ44:PQJ47 QAF44:QAF47 QKB44:QKB47 QTX44:QTX47 RDT44:RDT47 RNP44:RNP47 RXL44:RXL47 SHH44:SHH47 SRD44:SRD47 TAZ44:TAZ47 TKV44:TKV47 TUR44:TUR47 UEN44:UEN47 UOJ44:UOJ47 UYF44:UYF47 VIB44:VIB47 VRX44:VRX47 WBT44:WBT47 WLP44:WLP47 WVL44:WVL47 D65580:D65583 IZ65580:IZ65583 SV65580:SV65583 ACR65580:ACR65583 AMN65580:AMN65583 AWJ65580:AWJ65583 BGF65580:BGF65583 BQB65580:BQB65583 BZX65580:BZX65583 CJT65580:CJT65583 CTP65580:CTP65583 DDL65580:DDL65583 DNH65580:DNH65583 DXD65580:DXD65583 EGZ65580:EGZ65583 EQV65580:EQV65583 FAR65580:FAR65583 FKN65580:FKN65583 FUJ65580:FUJ65583 GEF65580:GEF65583 GOB65580:GOB65583 GXX65580:GXX65583 HHT65580:HHT65583 HRP65580:HRP65583 IBL65580:IBL65583 ILH65580:ILH65583 IVD65580:IVD65583 JEZ65580:JEZ65583 JOV65580:JOV65583 JYR65580:JYR65583 KIN65580:KIN65583 KSJ65580:KSJ65583 LCF65580:LCF65583 LMB65580:LMB65583 LVX65580:LVX65583 MFT65580:MFT65583 MPP65580:MPP65583 MZL65580:MZL65583 NJH65580:NJH65583 NTD65580:NTD65583 OCZ65580:OCZ65583 OMV65580:OMV65583 OWR65580:OWR65583 PGN65580:PGN65583 PQJ65580:PQJ65583 QAF65580:QAF65583 QKB65580:QKB65583 QTX65580:QTX65583 RDT65580:RDT65583 RNP65580:RNP65583 RXL65580:RXL65583 SHH65580:SHH65583 SRD65580:SRD65583 TAZ65580:TAZ65583 TKV65580:TKV65583 TUR65580:TUR65583 UEN65580:UEN65583 UOJ65580:UOJ65583 UYF65580:UYF65583 VIB65580:VIB65583 VRX65580:VRX65583 WBT65580:WBT65583 WLP65580:WLP65583 WVL65580:WVL65583 D131116:D131119 IZ131116:IZ131119 SV131116:SV131119 ACR131116:ACR131119 AMN131116:AMN131119 AWJ131116:AWJ131119 BGF131116:BGF131119 BQB131116:BQB131119 BZX131116:BZX131119 CJT131116:CJT131119 CTP131116:CTP131119 DDL131116:DDL131119 DNH131116:DNH131119 DXD131116:DXD131119 EGZ131116:EGZ131119 EQV131116:EQV131119 FAR131116:FAR131119 FKN131116:FKN131119 FUJ131116:FUJ131119 GEF131116:GEF131119 GOB131116:GOB131119 GXX131116:GXX131119 HHT131116:HHT131119 HRP131116:HRP131119 IBL131116:IBL131119 ILH131116:ILH131119 IVD131116:IVD131119 JEZ131116:JEZ131119 JOV131116:JOV131119 JYR131116:JYR131119 KIN131116:KIN131119 KSJ131116:KSJ131119 LCF131116:LCF131119 LMB131116:LMB131119 LVX131116:LVX131119 MFT131116:MFT131119 MPP131116:MPP131119 MZL131116:MZL131119 NJH131116:NJH131119 NTD131116:NTD131119 OCZ131116:OCZ131119 OMV131116:OMV131119 OWR131116:OWR131119 PGN131116:PGN131119 PQJ131116:PQJ131119 QAF131116:QAF131119 QKB131116:QKB131119 QTX131116:QTX131119 RDT131116:RDT131119 RNP131116:RNP131119 RXL131116:RXL131119 SHH131116:SHH131119 SRD131116:SRD131119 TAZ131116:TAZ131119 TKV131116:TKV131119 TUR131116:TUR131119 UEN131116:UEN131119 UOJ131116:UOJ131119 UYF131116:UYF131119 VIB131116:VIB131119 VRX131116:VRX131119 WBT131116:WBT131119 WLP131116:WLP131119 WVL131116:WVL131119 D196652:D196655 IZ196652:IZ196655 SV196652:SV196655 ACR196652:ACR196655 AMN196652:AMN196655 AWJ196652:AWJ196655 BGF196652:BGF196655 BQB196652:BQB196655 BZX196652:BZX196655 CJT196652:CJT196655 CTP196652:CTP196655 DDL196652:DDL196655 DNH196652:DNH196655 DXD196652:DXD196655 EGZ196652:EGZ196655 EQV196652:EQV196655 FAR196652:FAR196655 FKN196652:FKN196655 FUJ196652:FUJ196655 GEF196652:GEF196655 GOB196652:GOB196655 GXX196652:GXX196655 HHT196652:HHT196655 HRP196652:HRP196655 IBL196652:IBL196655 ILH196652:ILH196655 IVD196652:IVD196655 JEZ196652:JEZ196655 JOV196652:JOV196655 JYR196652:JYR196655 KIN196652:KIN196655 KSJ196652:KSJ196655 LCF196652:LCF196655 LMB196652:LMB196655 LVX196652:LVX196655 MFT196652:MFT196655 MPP196652:MPP196655 MZL196652:MZL196655 NJH196652:NJH196655 NTD196652:NTD196655 OCZ196652:OCZ196655 OMV196652:OMV196655 OWR196652:OWR196655 PGN196652:PGN196655 PQJ196652:PQJ196655 QAF196652:QAF196655 QKB196652:QKB196655 QTX196652:QTX196655 RDT196652:RDT196655 RNP196652:RNP196655 RXL196652:RXL196655 SHH196652:SHH196655 SRD196652:SRD196655 TAZ196652:TAZ196655 TKV196652:TKV196655 TUR196652:TUR196655 UEN196652:UEN196655 UOJ196652:UOJ196655 UYF196652:UYF196655 VIB196652:VIB196655 VRX196652:VRX196655 WBT196652:WBT196655 WLP196652:WLP196655 WVL196652:WVL196655 D262188:D262191 IZ262188:IZ262191 SV262188:SV262191 ACR262188:ACR262191 AMN262188:AMN262191 AWJ262188:AWJ262191 BGF262188:BGF262191 BQB262188:BQB262191 BZX262188:BZX262191 CJT262188:CJT262191 CTP262188:CTP262191 DDL262188:DDL262191 DNH262188:DNH262191 DXD262188:DXD262191 EGZ262188:EGZ262191 EQV262188:EQV262191 FAR262188:FAR262191 FKN262188:FKN262191 FUJ262188:FUJ262191 GEF262188:GEF262191 GOB262188:GOB262191 GXX262188:GXX262191 HHT262188:HHT262191 HRP262188:HRP262191 IBL262188:IBL262191 ILH262188:ILH262191 IVD262188:IVD262191 JEZ262188:JEZ262191 JOV262188:JOV262191 JYR262188:JYR262191 KIN262188:KIN262191 KSJ262188:KSJ262191 LCF262188:LCF262191 LMB262188:LMB262191 LVX262188:LVX262191 MFT262188:MFT262191 MPP262188:MPP262191 MZL262188:MZL262191 NJH262188:NJH262191 NTD262188:NTD262191 OCZ262188:OCZ262191 OMV262188:OMV262191 OWR262188:OWR262191 PGN262188:PGN262191 PQJ262188:PQJ262191 QAF262188:QAF262191 QKB262188:QKB262191 QTX262188:QTX262191 RDT262188:RDT262191 RNP262188:RNP262191 RXL262188:RXL262191 SHH262188:SHH262191 SRD262188:SRD262191 TAZ262188:TAZ262191 TKV262188:TKV262191 TUR262188:TUR262191 UEN262188:UEN262191 UOJ262188:UOJ262191 UYF262188:UYF262191 VIB262188:VIB262191 VRX262188:VRX262191 WBT262188:WBT262191 WLP262188:WLP262191 WVL262188:WVL262191 D327724:D327727 IZ327724:IZ327727 SV327724:SV327727 ACR327724:ACR327727 AMN327724:AMN327727 AWJ327724:AWJ327727 BGF327724:BGF327727 BQB327724:BQB327727 BZX327724:BZX327727 CJT327724:CJT327727 CTP327724:CTP327727 DDL327724:DDL327727 DNH327724:DNH327727 DXD327724:DXD327727 EGZ327724:EGZ327727 EQV327724:EQV327727 FAR327724:FAR327727 FKN327724:FKN327727 FUJ327724:FUJ327727 GEF327724:GEF327727 GOB327724:GOB327727 GXX327724:GXX327727 HHT327724:HHT327727 HRP327724:HRP327727 IBL327724:IBL327727 ILH327724:ILH327727 IVD327724:IVD327727 JEZ327724:JEZ327727 JOV327724:JOV327727 JYR327724:JYR327727 KIN327724:KIN327727 KSJ327724:KSJ327727 LCF327724:LCF327727 LMB327724:LMB327727 LVX327724:LVX327727 MFT327724:MFT327727 MPP327724:MPP327727 MZL327724:MZL327727 NJH327724:NJH327727 NTD327724:NTD327727 OCZ327724:OCZ327727 OMV327724:OMV327727 OWR327724:OWR327727 PGN327724:PGN327727 PQJ327724:PQJ327727 QAF327724:QAF327727 QKB327724:QKB327727 QTX327724:QTX327727 RDT327724:RDT327727 RNP327724:RNP327727 RXL327724:RXL327727 SHH327724:SHH327727 SRD327724:SRD327727 TAZ327724:TAZ327727 TKV327724:TKV327727 TUR327724:TUR327727 UEN327724:UEN327727 UOJ327724:UOJ327727 UYF327724:UYF327727 VIB327724:VIB327727 VRX327724:VRX327727 WBT327724:WBT327727 WLP327724:WLP327727 WVL327724:WVL327727 D393260:D393263 IZ393260:IZ393263 SV393260:SV393263 ACR393260:ACR393263 AMN393260:AMN393263 AWJ393260:AWJ393263 BGF393260:BGF393263 BQB393260:BQB393263 BZX393260:BZX393263 CJT393260:CJT393263 CTP393260:CTP393263 DDL393260:DDL393263 DNH393260:DNH393263 DXD393260:DXD393263 EGZ393260:EGZ393263 EQV393260:EQV393263 FAR393260:FAR393263 FKN393260:FKN393263 FUJ393260:FUJ393263 GEF393260:GEF393263 GOB393260:GOB393263 GXX393260:GXX393263 HHT393260:HHT393263 HRP393260:HRP393263 IBL393260:IBL393263 ILH393260:ILH393263 IVD393260:IVD393263 JEZ393260:JEZ393263 JOV393260:JOV393263 JYR393260:JYR393263 KIN393260:KIN393263 KSJ393260:KSJ393263 LCF393260:LCF393263 LMB393260:LMB393263 LVX393260:LVX393263 MFT393260:MFT393263 MPP393260:MPP393263 MZL393260:MZL393263 NJH393260:NJH393263 NTD393260:NTD393263 OCZ393260:OCZ393263 OMV393260:OMV393263 OWR393260:OWR393263 PGN393260:PGN393263 PQJ393260:PQJ393263 QAF393260:QAF393263 QKB393260:QKB393263 QTX393260:QTX393263 RDT393260:RDT393263 RNP393260:RNP393263 RXL393260:RXL393263 SHH393260:SHH393263 SRD393260:SRD393263 TAZ393260:TAZ393263 TKV393260:TKV393263 TUR393260:TUR393263 UEN393260:UEN393263 UOJ393260:UOJ393263 UYF393260:UYF393263 VIB393260:VIB393263 VRX393260:VRX393263 WBT393260:WBT393263 WLP393260:WLP393263 WVL393260:WVL393263 D458796:D458799 IZ458796:IZ458799 SV458796:SV458799 ACR458796:ACR458799 AMN458796:AMN458799 AWJ458796:AWJ458799 BGF458796:BGF458799 BQB458796:BQB458799 BZX458796:BZX458799 CJT458796:CJT458799 CTP458796:CTP458799 DDL458796:DDL458799 DNH458796:DNH458799 DXD458796:DXD458799 EGZ458796:EGZ458799 EQV458796:EQV458799 FAR458796:FAR458799 FKN458796:FKN458799 FUJ458796:FUJ458799 GEF458796:GEF458799 GOB458796:GOB458799 GXX458796:GXX458799 HHT458796:HHT458799 HRP458796:HRP458799 IBL458796:IBL458799 ILH458796:ILH458799 IVD458796:IVD458799 JEZ458796:JEZ458799 JOV458796:JOV458799 JYR458796:JYR458799 KIN458796:KIN458799 KSJ458796:KSJ458799 LCF458796:LCF458799 LMB458796:LMB458799 LVX458796:LVX458799 MFT458796:MFT458799 MPP458796:MPP458799 MZL458796:MZL458799 NJH458796:NJH458799 NTD458796:NTD458799 OCZ458796:OCZ458799 OMV458796:OMV458799 OWR458796:OWR458799 PGN458796:PGN458799 PQJ458796:PQJ458799 QAF458796:QAF458799 QKB458796:QKB458799 QTX458796:QTX458799 RDT458796:RDT458799 RNP458796:RNP458799 RXL458796:RXL458799 SHH458796:SHH458799 SRD458796:SRD458799 TAZ458796:TAZ458799 TKV458796:TKV458799 TUR458796:TUR458799 UEN458796:UEN458799 UOJ458796:UOJ458799 UYF458796:UYF458799 VIB458796:VIB458799 VRX458796:VRX458799 WBT458796:WBT458799 WLP458796:WLP458799 WVL458796:WVL458799 D524332:D524335 IZ524332:IZ524335 SV524332:SV524335 ACR524332:ACR524335 AMN524332:AMN524335 AWJ524332:AWJ524335 BGF524332:BGF524335 BQB524332:BQB524335 BZX524332:BZX524335 CJT524332:CJT524335 CTP524332:CTP524335 DDL524332:DDL524335 DNH524332:DNH524335 DXD524332:DXD524335 EGZ524332:EGZ524335 EQV524332:EQV524335 FAR524332:FAR524335 FKN524332:FKN524335 FUJ524332:FUJ524335 GEF524332:GEF524335 GOB524332:GOB524335 GXX524332:GXX524335 HHT524332:HHT524335 HRP524332:HRP524335 IBL524332:IBL524335 ILH524332:ILH524335 IVD524332:IVD524335 JEZ524332:JEZ524335 JOV524332:JOV524335 JYR524332:JYR524335 KIN524332:KIN524335 KSJ524332:KSJ524335 LCF524332:LCF524335 LMB524332:LMB524335 LVX524332:LVX524335 MFT524332:MFT524335 MPP524332:MPP524335 MZL524332:MZL524335 NJH524332:NJH524335 NTD524332:NTD524335 OCZ524332:OCZ524335 OMV524332:OMV524335 OWR524332:OWR524335 PGN524332:PGN524335 PQJ524332:PQJ524335 QAF524332:QAF524335 QKB524332:QKB524335 QTX524332:QTX524335 RDT524332:RDT524335 RNP524332:RNP524335 RXL524332:RXL524335 SHH524332:SHH524335 SRD524332:SRD524335 TAZ524332:TAZ524335 TKV524332:TKV524335 TUR524332:TUR524335 UEN524332:UEN524335 UOJ524332:UOJ524335 UYF524332:UYF524335 VIB524332:VIB524335 VRX524332:VRX524335 WBT524332:WBT524335 WLP524332:WLP524335 WVL524332:WVL524335 D589868:D589871 IZ589868:IZ589871 SV589868:SV589871 ACR589868:ACR589871 AMN589868:AMN589871 AWJ589868:AWJ589871 BGF589868:BGF589871 BQB589868:BQB589871 BZX589868:BZX589871 CJT589868:CJT589871 CTP589868:CTP589871 DDL589868:DDL589871 DNH589868:DNH589871 DXD589868:DXD589871 EGZ589868:EGZ589871 EQV589868:EQV589871 FAR589868:FAR589871 FKN589868:FKN589871 FUJ589868:FUJ589871 GEF589868:GEF589871 GOB589868:GOB589871 GXX589868:GXX589871 HHT589868:HHT589871 HRP589868:HRP589871 IBL589868:IBL589871 ILH589868:ILH589871 IVD589868:IVD589871 JEZ589868:JEZ589871 JOV589868:JOV589871 JYR589868:JYR589871 KIN589868:KIN589871 KSJ589868:KSJ589871 LCF589868:LCF589871 LMB589868:LMB589871 LVX589868:LVX589871 MFT589868:MFT589871 MPP589868:MPP589871 MZL589868:MZL589871 NJH589868:NJH589871 NTD589868:NTD589871 OCZ589868:OCZ589871 OMV589868:OMV589871 OWR589868:OWR589871 PGN589868:PGN589871 PQJ589868:PQJ589871 QAF589868:QAF589871 QKB589868:QKB589871 QTX589868:QTX589871 RDT589868:RDT589871 RNP589868:RNP589871 RXL589868:RXL589871 SHH589868:SHH589871 SRD589868:SRD589871 TAZ589868:TAZ589871 TKV589868:TKV589871 TUR589868:TUR589871 UEN589868:UEN589871 UOJ589868:UOJ589871 UYF589868:UYF589871 VIB589868:VIB589871 VRX589868:VRX589871 WBT589868:WBT589871 WLP589868:WLP589871 WVL589868:WVL589871 D655404:D655407 IZ655404:IZ655407 SV655404:SV655407 ACR655404:ACR655407 AMN655404:AMN655407 AWJ655404:AWJ655407 BGF655404:BGF655407 BQB655404:BQB655407 BZX655404:BZX655407 CJT655404:CJT655407 CTP655404:CTP655407 DDL655404:DDL655407 DNH655404:DNH655407 DXD655404:DXD655407 EGZ655404:EGZ655407 EQV655404:EQV655407 FAR655404:FAR655407 FKN655404:FKN655407 FUJ655404:FUJ655407 GEF655404:GEF655407 GOB655404:GOB655407 GXX655404:GXX655407 HHT655404:HHT655407 HRP655404:HRP655407 IBL655404:IBL655407 ILH655404:ILH655407 IVD655404:IVD655407 JEZ655404:JEZ655407 JOV655404:JOV655407 JYR655404:JYR655407 KIN655404:KIN655407 KSJ655404:KSJ655407 LCF655404:LCF655407 LMB655404:LMB655407 LVX655404:LVX655407 MFT655404:MFT655407 MPP655404:MPP655407 MZL655404:MZL655407 NJH655404:NJH655407 NTD655404:NTD655407 OCZ655404:OCZ655407 OMV655404:OMV655407 OWR655404:OWR655407 PGN655404:PGN655407 PQJ655404:PQJ655407 QAF655404:QAF655407 QKB655404:QKB655407 QTX655404:QTX655407 RDT655404:RDT655407 RNP655404:RNP655407 RXL655404:RXL655407 SHH655404:SHH655407 SRD655404:SRD655407 TAZ655404:TAZ655407 TKV655404:TKV655407 TUR655404:TUR655407 UEN655404:UEN655407 UOJ655404:UOJ655407 UYF655404:UYF655407 VIB655404:VIB655407 VRX655404:VRX655407 WBT655404:WBT655407 WLP655404:WLP655407 WVL655404:WVL655407 D720940:D720943 IZ720940:IZ720943 SV720940:SV720943 ACR720940:ACR720943 AMN720940:AMN720943 AWJ720940:AWJ720943 BGF720940:BGF720943 BQB720940:BQB720943 BZX720940:BZX720943 CJT720940:CJT720943 CTP720940:CTP720943 DDL720940:DDL720943 DNH720940:DNH720943 DXD720940:DXD720943 EGZ720940:EGZ720943 EQV720940:EQV720943 FAR720940:FAR720943 FKN720940:FKN720943 FUJ720940:FUJ720943 GEF720940:GEF720943 GOB720940:GOB720943 GXX720940:GXX720943 HHT720940:HHT720943 HRP720940:HRP720943 IBL720940:IBL720943 ILH720940:ILH720943 IVD720940:IVD720943 JEZ720940:JEZ720943 JOV720940:JOV720943 JYR720940:JYR720943 KIN720940:KIN720943 KSJ720940:KSJ720943 LCF720940:LCF720943 LMB720940:LMB720943 LVX720940:LVX720943 MFT720940:MFT720943 MPP720940:MPP720943 MZL720940:MZL720943 NJH720940:NJH720943 NTD720940:NTD720943 OCZ720940:OCZ720943 OMV720940:OMV720943 OWR720940:OWR720943 PGN720940:PGN720943 PQJ720940:PQJ720943 QAF720940:QAF720943 QKB720940:QKB720943 QTX720940:QTX720943 RDT720940:RDT720943 RNP720940:RNP720943 RXL720940:RXL720943 SHH720940:SHH720943 SRD720940:SRD720943 TAZ720940:TAZ720943 TKV720940:TKV720943 TUR720940:TUR720943 UEN720940:UEN720943 UOJ720940:UOJ720943 UYF720940:UYF720943 VIB720940:VIB720943 VRX720940:VRX720943 WBT720940:WBT720943 WLP720940:WLP720943 WVL720940:WVL720943 D786476:D786479 IZ786476:IZ786479 SV786476:SV786479 ACR786476:ACR786479 AMN786476:AMN786479 AWJ786476:AWJ786479 BGF786476:BGF786479 BQB786476:BQB786479 BZX786476:BZX786479 CJT786476:CJT786479 CTP786476:CTP786479 DDL786476:DDL786479 DNH786476:DNH786479 DXD786476:DXD786479 EGZ786476:EGZ786479 EQV786476:EQV786479 FAR786476:FAR786479 FKN786476:FKN786479 FUJ786476:FUJ786479 GEF786476:GEF786479 GOB786476:GOB786479 GXX786476:GXX786479 HHT786476:HHT786479 HRP786476:HRP786479 IBL786476:IBL786479 ILH786476:ILH786479 IVD786476:IVD786479 JEZ786476:JEZ786479 JOV786476:JOV786479 JYR786476:JYR786479 KIN786476:KIN786479 KSJ786476:KSJ786479 LCF786476:LCF786479 LMB786476:LMB786479 LVX786476:LVX786479 MFT786476:MFT786479 MPP786476:MPP786479 MZL786476:MZL786479 NJH786476:NJH786479 NTD786476:NTD786479 OCZ786476:OCZ786479 OMV786476:OMV786479 OWR786476:OWR786479 PGN786476:PGN786479 PQJ786476:PQJ786479 QAF786476:QAF786479 QKB786476:QKB786479 QTX786476:QTX786479 RDT786476:RDT786479 RNP786476:RNP786479 RXL786476:RXL786479 SHH786476:SHH786479 SRD786476:SRD786479 TAZ786476:TAZ786479 TKV786476:TKV786479 TUR786476:TUR786479 UEN786476:UEN786479 UOJ786476:UOJ786479 UYF786476:UYF786479 VIB786476:VIB786479 VRX786476:VRX786479 WBT786476:WBT786479 WLP786476:WLP786479 WVL786476:WVL786479 D852012:D852015 IZ852012:IZ852015 SV852012:SV852015 ACR852012:ACR852015 AMN852012:AMN852015 AWJ852012:AWJ852015 BGF852012:BGF852015 BQB852012:BQB852015 BZX852012:BZX852015 CJT852012:CJT852015 CTP852012:CTP852015 DDL852012:DDL852015 DNH852012:DNH852015 DXD852012:DXD852015 EGZ852012:EGZ852015 EQV852012:EQV852015 FAR852012:FAR852015 FKN852012:FKN852015 FUJ852012:FUJ852015 GEF852012:GEF852015 GOB852012:GOB852015 GXX852012:GXX852015 HHT852012:HHT852015 HRP852012:HRP852015 IBL852012:IBL852015 ILH852012:ILH852015 IVD852012:IVD852015 JEZ852012:JEZ852015 JOV852012:JOV852015 JYR852012:JYR852015 KIN852012:KIN852015 KSJ852012:KSJ852015 LCF852012:LCF852015 LMB852012:LMB852015 LVX852012:LVX852015 MFT852012:MFT852015 MPP852012:MPP852015 MZL852012:MZL852015 NJH852012:NJH852015 NTD852012:NTD852015 OCZ852012:OCZ852015 OMV852012:OMV852015 OWR852012:OWR852015 PGN852012:PGN852015 PQJ852012:PQJ852015 QAF852012:QAF852015 QKB852012:QKB852015 QTX852012:QTX852015 RDT852012:RDT852015 RNP852012:RNP852015 RXL852012:RXL852015 SHH852012:SHH852015 SRD852012:SRD852015 TAZ852012:TAZ852015 TKV852012:TKV852015 TUR852012:TUR852015 UEN852012:UEN852015 UOJ852012:UOJ852015 UYF852012:UYF852015 VIB852012:VIB852015 VRX852012:VRX852015 WBT852012:WBT852015 WLP852012:WLP852015 WVL852012:WVL852015 D917548:D917551 IZ917548:IZ917551 SV917548:SV917551 ACR917548:ACR917551 AMN917548:AMN917551 AWJ917548:AWJ917551 BGF917548:BGF917551 BQB917548:BQB917551 BZX917548:BZX917551 CJT917548:CJT917551 CTP917548:CTP917551 DDL917548:DDL917551 DNH917548:DNH917551 DXD917548:DXD917551 EGZ917548:EGZ917551 EQV917548:EQV917551 FAR917548:FAR917551 FKN917548:FKN917551 FUJ917548:FUJ917551 GEF917548:GEF917551 GOB917548:GOB917551 GXX917548:GXX917551 HHT917548:HHT917551 HRP917548:HRP917551 IBL917548:IBL917551 ILH917548:ILH917551 IVD917548:IVD917551 JEZ917548:JEZ917551 JOV917548:JOV917551 JYR917548:JYR917551 KIN917548:KIN917551 KSJ917548:KSJ917551 LCF917548:LCF917551 LMB917548:LMB917551 LVX917548:LVX917551 MFT917548:MFT917551 MPP917548:MPP917551 MZL917548:MZL917551 NJH917548:NJH917551 NTD917548:NTD917551 OCZ917548:OCZ917551 OMV917548:OMV917551 OWR917548:OWR917551 PGN917548:PGN917551 PQJ917548:PQJ917551 QAF917548:QAF917551 QKB917548:QKB917551 QTX917548:QTX917551 RDT917548:RDT917551 RNP917548:RNP917551 RXL917548:RXL917551 SHH917548:SHH917551 SRD917548:SRD917551 TAZ917548:TAZ917551 TKV917548:TKV917551 TUR917548:TUR917551 UEN917548:UEN917551 UOJ917548:UOJ917551 UYF917548:UYF917551 VIB917548:VIB917551 VRX917548:VRX917551 WBT917548:WBT917551 WLP917548:WLP917551 WVL917548:WVL917551 D983084:D983087 IZ983084:IZ983087 SV983084:SV983087 ACR983084:ACR983087 AMN983084:AMN983087 AWJ983084:AWJ983087 BGF983084:BGF983087 BQB983084:BQB983087 BZX983084:BZX983087 CJT983084:CJT983087 CTP983084:CTP983087 DDL983084:DDL983087 DNH983084:DNH983087 DXD983084:DXD983087 EGZ983084:EGZ983087 EQV983084:EQV983087 FAR983084:FAR983087 FKN983084:FKN983087 FUJ983084:FUJ983087 GEF983084:GEF983087 GOB983084:GOB983087 GXX983084:GXX983087 HHT983084:HHT983087 HRP983084:HRP983087 IBL983084:IBL983087 ILH983084:ILH983087 IVD983084:IVD983087 JEZ983084:JEZ983087 JOV983084:JOV983087 JYR983084:JYR983087 KIN983084:KIN983087 KSJ983084:KSJ983087 LCF983084:LCF983087 LMB983084:LMB983087 LVX983084:LVX983087 MFT983084:MFT983087 MPP983084:MPP983087 MZL983084:MZL983087 NJH983084:NJH983087 NTD983084:NTD983087 OCZ983084:OCZ983087 OMV983084:OMV983087 OWR983084:OWR983087 PGN983084:PGN983087 PQJ983084:PQJ983087 QAF983084:QAF983087 QKB983084:QKB983087 QTX983084:QTX983087 RDT983084:RDT983087 RNP983084:RNP983087 RXL983084:RXL983087 SHH983084:SHH983087 SRD983084:SRD983087 TAZ983084:TAZ983087 TKV983084:TKV983087 TUR983084:TUR983087 UEN983084:UEN983087 UOJ983084:UOJ983087 UYF983084:UYF983087 VIB983084:VIB983087 VRX983084:VRX983087 WBT983084:WBT983087 WLP983084:WLP983087 WVL983084:WVL983087 D38:D40 IZ38:IZ40 SV38:SV40 ACR38:ACR40 AMN38:AMN40 AWJ38:AWJ40 BGF38:BGF40 BQB38:BQB40 BZX38:BZX40 CJT38:CJT40 CTP38:CTP40 DDL38:DDL40 DNH38:DNH40 DXD38:DXD40 EGZ38:EGZ40 EQV38:EQV40 FAR38:FAR40 FKN38:FKN40 FUJ38:FUJ40 GEF38:GEF40 GOB38:GOB40 GXX38:GXX40 HHT38:HHT40 HRP38:HRP40 IBL38:IBL40 ILH38:ILH40 IVD38:IVD40 JEZ38:JEZ40 JOV38:JOV40 JYR38:JYR40 KIN38:KIN40 KSJ38:KSJ40 LCF38:LCF40 LMB38:LMB40 LVX38:LVX40 MFT38:MFT40 MPP38:MPP40 MZL38:MZL40 NJH38:NJH40 NTD38:NTD40 OCZ38:OCZ40 OMV38:OMV40 OWR38:OWR40 PGN38:PGN40 PQJ38:PQJ40 QAF38:QAF40 QKB38:QKB40 QTX38:QTX40 RDT38:RDT40 RNP38:RNP40 RXL38:RXL40 SHH38:SHH40 SRD38:SRD40 TAZ38:TAZ40 TKV38:TKV40 TUR38:TUR40 UEN38:UEN40 UOJ38:UOJ40 UYF38:UYF40 VIB38:VIB40 VRX38:VRX40 WBT38:WBT40 WLP38:WLP40 WVL38:WVL40 D65574:D65576 IZ65574:IZ65576 SV65574:SV65576 ACR65574:ACR65576 AMN65574:AMN65576 AWJ65574:AWJ65576 BGF65574:BGF65576 BQB65574:BQB65576 BZX65574:BZX65576 CJT65574:CJT65576 CTP65574:CTP65576 DDL65574:DDL65576 DNH65574:DNH65576 DXD65574:DXD65576 EGZ65574:EGZ65576 EQV65574:EQV65576 FAR65574:FAR65576 FKN65574:FKN65576 FUJ65574:FUJ65576 GEF65574:GEF65576 GOB65574:GOB65576 GXX65574:GXX65576 HHT65574:HHT65576 HRP65574:HRP65576 IBL65574:IBL65576 ILH65574:ILH65576 IVD65574:IVD65576 JEZ65574:JEZ65576 JOV65574:JOV65576 JYR65574:JYR65576 KIN65574:KIN65576 KSJ65574:KSJ65576 LCF65574:LCF65576 LMB65574:LMB65576 LVX65574:LVX65576 MFT65574:MFT65576 MPP65574:MPP65576 MZL65574:MZL65576 NJH65574:NJH65576 NTD65574:NTD65576 OCZ65574:OCZ65576 OMV65574:OMV65576 OWR65574:OWR65576 PGN65574:PGN65576 PQJ65574:PQJ65576 QAF65574:QAF65576 QKB65574:QKB65576 QTX65574:QTX65576 RDT65574:RDT65576 RNP65574:RNP65576 RXL65574:RXL65576 SHH65574:SHH65576 SRD65574:SRD65576 TAZ65574:TAZ65576 TKV65574:TKV65576 TUR65574:TUR65576 UEN65574:UEN65576 UOJ65574:UOJ65576 UYF65574:UYF65576 VIB65574:VIB65576 VRX65574:VRX65576 WBT65574:WBT65576 WLP65574:WLP65576 WVL65574:WVL65576 D131110:D131112 IZ131110:IZ131112 SV131110:SV131112 ACR131110:ACR131112 AMN131110:AMN131112 AWJ131110:AWJ131112 BGF131110:BGF131112 BQB131110:BQB131112 BZX131110:BZX131112 CJT131110:CJT131112 CTP131110:CTP131112 DDL131110:DDL131112 DNH131110:DNH131112 DXD131110:DXD131112 EGZ131110:EGZ131112 EQV131110:EQV131112 FAR131110:FAR131112 FKN131110:FKN131112 FUJ131110:FUJ131112 GEF131110:GEF131112 GOB131110:GOB131112 GXX131110:GXX131112 HHT131110:HHT131112 HRP131110:HRP131112 IBL131110:IBL131112 ILH131110:ILH131112 IVD131110:IVD131112 JEZ131110:JEZ131112 JOV131110:JOV131112 JYR131110:JYR131112 KIN131110:KIN131112 KSJ131110:KSJ131112 LCF131110:LCF131112 LMB131110:LMB131112 LVX131110:LVX131112 MFT131110:MFT131112 MPP131110:MPP131112 MZL131110:MZL131112 NJH131110:NJH131112 NTD131110:NTD131112 OCZ131110:OCZ131112 OMV131110:OMV131112 OWR131110:OWR131112 PGN131110:PGN131112 PQJ131110:PQJ131112 QAF131110:QAF131112 QKB131110:QKB131112 QTX131110:QTX131112 RDT131110:RDT131112 RNP131110:RNP131112 RXL131110:RXL131112 SHH131110:SHH131112 SRD131110:SRD131112 TAZ131110:TAZ131112 TKV131110:TKV131112 TUR131110:TUR131112 UEN131110:UEN131112 UOJ131110:UOJ131112 UYF131110:UYF131112 VIB131110:VIB131112 VRX131110:VRX131112 WBT131110:WBT131112 WLP131110:WLP131112 WVL131110:WVL131112 D196646:D196648 IZ196646:IZ196648 SV196646:SV196648 ACR196646:ACR196648 AMN196646:AMN196648 AWJ196646:AWJ196648 BGF196646:BGF196648 BQB196646:BQB196648 BZX196646:BZX196648 CJT196646:CJT196648 CTP196646:CTP196648 DDL196646:DDL196648 DNH196646:DNH196648 DXD196646:DXD196648 EGZ196646:EGZ196648 EQV196646:EQV196648 FAR196646:FAR196648 FKN196646:FKN196648 FUJ196646:FUJ196648 GEF196646:GEF196648 GOB196646:GOB196648 GXX196646:GXX196648 HHT196646:HHT196648 HRP196646:HRP196648 IBL196646:IBL196648 ILH196646:ILH196648 IVD196646:IVD196648 JEZ196646:JEZ196648 JOV196646:JOV196648 JYR196646:JYR196648 KIN196646:KIN196648 KSJ196646:KSJ196648 LCF196646:LCF196648 LMB196646:LMB196648 LVX196646:LVX196648 MFT196646:MFT196648 MPP196646:MPP196648 MZL196646:MZL196648 NJH196646:NJH196648 NTD196646:NTD196648 OCZ196646:OCZ196648 OMV196646:OMV196648 OWR196646:OWR196648 PGN196646:PGN196648 PQJ196646:PQJ196648 QAF196646:QAF196648 QKB196646:QKB196648 QTX196646:QTX196648 RDT196646:RDT196648 RNP196646:RNP196648 RXL196646:RXL196648 SHH196646:SHH196648 SRD196646:SRD196648 TAZ196646:TAZ196648 TKV196646:TKV196648 TUR196646:TUR196648 UEN196646:UEN196648 UOJ196646:UOJ196648 UYF196646:UYF196648 VIB196646:VIB196648 VRX196646:VRX196648 WBT196646:WBT196648 WLP196646:WLP196648 WVL196646:WVL196648 D262182:D262184 IZ262182:IZ262184 SV262182:SV262184 ACR262182:ACR262184 AMN262182:AMN262184 AWJ262182:AWJ262184 BGF262182:BGF262184 BQB262182:BQB262184 BZX262182:BZX262184 CJT262182:CJT262184 CTP262182:CTP262184 DDL262182:DDL262184 DNH262182:DNH262184 DXD262182:DXD262184 EGZ262182:EGZ262184 EQV262182:EQV262184 FAR262182:FAR262184 FKN262182:FKN262184 FUJ262182:FUJ262184 GEF262182:GEF262184 GOB262182:GOB262184 GXX262182:GXX262184 HHT262182:HHT262184 HRP262182:HRP262184 IBL262182:IBL262184 ILH262182:ILH262184 IVD262182:IVD262184 JEZ262182:JEZ262184 JOV262182:JOV262184 JYR262182:JYR262184 KIN262182:KIN262184 KSJ262182:KSJ262184 LCF262182:LCF262184 LMB262182:LMB262184 LVX262182:LVX262184 MFT262182:MFT262184 MPP262182:MPP262184 MZL262182:MZL262184 NJH262182:NJH262184 NTD262182:NTD262184 OCZ262182:OCZ262184 OMV262182:OMV262184 OWR262182:OWR262184 PGN262182:PGN262184 PQJ262182:PQJ262184 QAF262182:QAF262184 QKB262182:QKB262184 QTX262182:QTX262184 RDT262182:RDT262184 RNP262182:RNP262184 RXL262182:RXL262184 SHH262182:SHH262184 SRD262182:SRD262184 TAZ262182:TAZ262184 TKV262182:TKV262184 TUR262182:TUR262184 UEN262182:UEN262184 UOJ262182:UOJ262184 UYF262182:UYF262184 VIB262182:VIB262184 VRX262182:VRX262184 WBT262182:WBT262184 WLP262182:WLP262184 WVL262182:WVL262184 D327718:D327720 IZ327718:IZ327720 SV327718:SV327720 ACR327718:ACR327720 AMN327718:AMN327720 AWJ327718:AWJ327720 BGF327718:BGF327720 BQB327718:BQB327720 BZX327718:BZX327720 CJT327718:CJT327720 CTP327718:CTP327720 DDL327718:DDL327720 DNH327718:DNH327720 DXD327718:DXD327720 EGZ327718:EGZ327720 EQV327718:EQV327720 FAR327718:FAR327720 FKN327718:FKN327720 FUJ327718:FUJ327720 GEF327718:GEF327720 GOB327718:GOB327720 GXX327718:GXX327720 HHT327718:HHT327720 HRP327718:HRP327720 IBL327718:IBL327720 ILH327718:ILH327720 IVD327718:IVD327720 JEZ327718:JEZ327720 JOV327718:JOV327720 JYR327718:JYR327720 KIN327718:KIN327720 KSJ327718:KSJ327720 LCF327718:LCF327720 LMB327718:LMB327720 LVX327718:LVX327720 MFT327718:MFT327720 MPP327718:MPP327720 MZL327718:MZL327720 NJH327718:NJH327720 NTD327718:NTD327720 OCZ327718:OCZ327720 OMV327718:OMV327720 OWR327718:OWR327720 PGN327718:PGN327720 PQJ327718:PQJ327720 QAF327718:QAF327720 QKB327718:QKB327720 QTX327718:QTX327720 RDT327718:RDT327720 RNP327718:RNP327720 RXL327718:RXL327720 SHH327718:SHH327720 SRD327718:SRD327720 TAZ327718:TAZ327720 TKV327718:TKV327720 TUR327718:TUR327720 UEN327718:UEN327720 UOJ327718:UOJ327720 UYF327718:UYF327720 VIB327718:VIB327720 VRX327718:VRX327720 WBT327718:WBT327720 WLP327718:WLP327720 WVL327718:WVL327720 D393254:D393256 IZ393254:IZ393256 SV393254:SV393256 ACR393254:ACR393256 AMN393254:AMN393256 AWJ393254:AWJ393256 BGF393254:BGF393256 BQB393254:BQB393256 BZX393254:BZX393256 CJT393254:CJT393256 CTP393254:CTP393256 DDL393254:DDL393256 DNH393254:DNH393256 DXD393254:DXD393256 EGZ393254:EGZ393256 EQV393254:EQV393256 FAR393254:FAR393256 FKN393254:FKN393256 FUJ393254:FUJ393256 GEF393254:GEF393256 GOB393254:GOB393256 GXX393254:GXX393256 HHT393254:HHT393256 HRP393254:HRP393256 IBL393254:IBL393256 ILH393254:ILH393256 IVD393254:IVD393256 JEZ393254:JEZ393256 JOV393254:JOV393256 JYR393254:JYR393256 KIN393254:KIN393256 KSJ393254:KSJ393256 LCF393254:LCF393256 LMB393254:LMB393256 LVX393254:LVX393256 MFT393254:MFT393256 MPP393254:MPP393256 MZL393254:MZL393256 NJH393254:NJH393256 NTD393254:NTD393256 OCZ393254:OCZ393256 OMV393254:OMV393256 OWR393254:OWR393256 PGN393254:PGN393256 PQJ393254:PQJ393256 QAF393254:QAF393256 QKB393254:QKB393256 QTX393254:QTX393256 RDT393254:RDT393256 RNP393254:RNP393256 RXL393254:RXL393256 SHH393254:SHH393256 SRD393254:SRD393256 TAZ393254:TAZ393256 TKV393254:TKV393256 TUR393254:TUR393256 UEN393254:UEN393256 UOJ393254:UOJ393256 UYF393254:UYF393256 VIB393254:VIB393256 VRX393254:VRX393256 WBT393254:WBT393256 WLP393254:WLP393256 WVL393254:WVL393256 D458790:D458792 IZ458790:IZ458792 SV458790:SV458792 ACR458790:ACR458792 AMN458790:AMN458792 AWJ458790:AWJ458792 BGF458790:BGF458792 BQB458790:BQB458792 BZX458790:BZX458792 CJT458790:CJT458792 CTP458790:CTP458792 DDL458790:DDL458792 DNH458790:DNH458792 DXD458790:DXD458792 EGZ458790:EGZ458792 EQV458790:EQV458792 FAR458790:FAR458792 FKN458790:FKN458792 FUJ458790:FUJ458792 GEF458790:GEF458792 GOB458790:GOB458792 GXX458790:GXX458792 HHT458790:HHT458792 HRP458790:HRP458792 IBL458790:IBL458792 ILH458790:ILH458792 IVD458790:IVD458792 JEZ458790:JEZ458792 JOV458790:JOV458792 JYR458790:JYR458792 KIN458790:KIN458792 KSJ458790:KSJ458792 LCF458790:LCF458792 LMB458790:LMB458792 LVX458790:LVX458792 MFT458790:MFT458792 MPP458790:MPP458792 MZL458790:MZL458792 NJH458790:NJH458792 NTD458790:NTD458792 OCZ458790:OCZ458792 OMV458790:OMV458792 OWR458790:OWR458792 PGN458790:PGN458792 PQJ458790:PQJ458792 QAF458790:QAF458792 QKB458790:QKB458792 QTX458790:QTX458792 RDT458790:RDT458792 RNP458790:RNP458792 RXL458790:RXL458792 SHH458790:SHH458792 SRD458790:SRD458792 TAZ458790:TAZ458792 TKV458790:TKV458792 TUR458790:TUR458792 UEN458790:UEN458792 UOJ458790:UOJ458792 UYF458790:UYF458792 VIB458790:VIB458792 VRX458790:VRX458792 WBT458790:WBT458792 WLP458790:WLP458792 WVL458790:WVL458792 D524326:D524328 IZ524326:IZ524328 SV524326:SV524328 ACR524326:ACR524328 AMN524326:AMN524328 AWJ524326:AWJ524328 BGF524326:BGF524328 BQB524326:BQB524328 BZX524326:BZX524328 CJT524326:CJT524328 CTP524326:CTP524328 DDL524326:DDL524328 DNH524326:DNH524328 DXD524326:DXD524328 EGZ524326:EGZ524328 EQV524326:EQV524328 FAR524326:FAR524328 FKN524326:FKN524328 FUJ524326:FUJ524328 GEF524326:GEF524328 GOB524326:GOB524328 GXX524326:GXX524328 HHT524326:HHT524328 HRP524326:HRP524328 IBL524326:IBL524328 ILH524326:ILH524328 IVD524326:IVD524328 JEZ524326:JEZ524328 JOV524326:JOV524328 JYR524326:JYR524328 KIN524326:KIN524328 KSJ524326:KSJ524328 LCF524326:LCF524328 LMB524326:LMB524328 LVX524326:LVX524328 MFT524326:MFT524328 MPP524326:MPP524328 MZL524326:MZL524328 NJH524326:NJH524328 NTD524326:NTD524328 OCZ524326:OCZ524328 OMV524326:OMV524328 OWR524326:OWR524328 PGN524326:PGN524328 PQJ524326:PQJ524328 QAF524326:QAF524328 QKB524326:QKB524328 QTX524326:QTX524328 RDT524326:RDT524328 RNP524326:RNP524328 RXL524326:RXL524328 SHH524326:SHH524328 SRD524326:SRD524328 TAZ524326:TAZ524328 TKV524326:TKV524328 TUR524326:TUR524328 UEN524326:UEN524328 UOJ524326:UOJ524328 UYF524326:UYF524328 VIB524326:VIB524328 VRX524326:VRX524328 WBT524326:WBT524328 WLP524326:WLP524328 WVL524326:WVL524328 D589862:D589864 IZ589862:IZ589864 SV589862:SV589864 ACR589862:ACR589864 AMN589862:AMN589864 AWJ589862:AWJ589864 BGF589862:BGF589864 BQB589862:BQB589864 BZX589862:BZX589864 CJT589862:CJT589864 CTP589862:CTP589864 DDL589862:DDL589864 DNH589862:DNH589864 DXD589862:DXD589864 EGZ589862:EGZ589864 EQV589862:EQV589864 FAR589862:FAR589864 FKN589862:FKN589864 FUJ589862:FUJ589864 GEF589862:GEF589864 GOB589862:GOB589864 GXX589862:GXX589864 HHT589862:HHT589864 HRP589862:HRP589864 IBL589862:IBL589864 ILH589862:ILH589864 IVD589862:IVD589864 JEZ589862:JEZ589864 JOV589862:JOV589864 JYR589862:JYR589864 KIN589862:KIN589864 KSJ589862:KSJ589864 LCF589862:LCF589864 LMB589862:LMB589864 LVX589862:LVX589864 MFT589862:MFT589864 MPP589862:MPP589864 MZL589862:MZL589864 NJH589862:NJH589864 NTD589862:NTD589864 OCZ589862:OCZ589864 OMV589862:OMV589864 OWR589862:OWR589864 PGN589862:PGN589864 PQJ589862:PQJ589864 QAF589862:QAF589864 QKB589862:QKB589864 QTX589862:QTX589864 RDT589862:RDT589864 RNP589862:RNP589864 RXL589862:RXL589864 SHH589862:SHH589864 SRD589862:SRD589864 TAZ589862:TAZ589864 TKV589862:TKV589864 TUR589862:TUR589864 UEN589862:UEN589864 UOJ589862:UOJ589864 UYF589862:UYF589864 VIB589862:VIB589864 VRX589862:VRX589864 WBT589862:WBT589864 WLP589862:WLP589864 WVL589862:WVL589864 D655398:D655400 IZ655398:IZ655400 SV655398:SV655400 ACR655398:ACR655400 AMN655398:AMN655400 AWJ655398:AWJ655400 BGF655398:BGF655400 BQB655398:BQB655400 BZX655398:BZX655400 CJT655398:CJT655400 CTP655398:CTP655400 DDL655398:DDL655400 DNH655398:DNH655400 DXD655398:DXD655400 EGZ655398:EGZ655400 EQV655398:EQV655400 FAR655398:FAR655400 FKN655398:FKN655400 FUJ655398:FUJ655400 GEF655398:GEF655400 GOB655398:GOB655400 GXX655398:GXX655400 HHT655398:HHT655400 HRP655398:HRP655400 IBL655398:IBL655400 ILH655398:ILH655400 IVD655398:IVD655400 JEZ655398:JEZ655400 JOV655398:JOV655400 JYR655398:JYR655400 KIN655398:KIN655400 KSJ655398:KSJ655400 LCF655398:LCF655400 LMB655398:LMB655400 LVX655398:LVX655400 MFT655398:MFT655400 MPP655398:MPP655400 MZL655398:MZL655400 NJH655398:NJH655400 NTD655398:NTD655400 OCZ655398:OCZ655400 OMV655398:OMV655400 OWR655398:OWR655400 PGN655398:PGN655400 PQJ655398:PQJ655400 QAF655398:QAF655400 QKB655398:QKB655400 QTX655398:QTX655400 RDT655398:RDT655400 RNP655398:RNP655400 RXL655398:RXL655400 SHH655398:SHH655400 SRD655398:SRD655400 TAZ655398:TAZ655400 TKV655398:TKV655400 TUR655398:TUR655400 UEN655398:UEN655400 UOJ655398:UOJ655400 UYF655398:UYF655400 VIB655398:VIB655400 VRX655398:VRX655400 WBT655398:WBT655400 WLP655398:WLP655400 WVL655398:WVL655400 D720934:D720936 IZ720934:IZ720936 SV720934:SV720936 ACR720934:ACR720936 AMN720934:AMN720936 AWJ720934:AWJ720936 BGF720934:BGF720936 BQB720934:BQB720936 BZX720934:BZX720936 CJT720934:CJT720936 CTP720934:CTP720936 DDL720934:DDL720936 DNH720934:DNH720936 DXD720934:DXD720936 EGZ720934:EGZ720936 EQV720934:EQV720936 FAR720934:FAR720936 FKN720934:FKN720936 FUJ720934:FUJ720936 GEF720934:GEF720936 GOB720934:GOB720936 GXX720934:GXX720936 HHT720934:HHT720936 HRP720934:HRP720936 IBL720934:IBL720936 ILH720934:ILH720936 IVD720934:IVD720936 JEZ720934:JEZ720936 JOV720934:JOV720936 JYR720934:JYR720936 KIN720934:KIN720936 KSJ720934:KSJ720936 LCF720934:LCF720936 LMB720934:LMB720936 LVX720934:LVX720936 MFT720934:MFT720936 MPP720934:MPP720936 MZL720934:MZL720936 NJH720934:NJH720936 NTD720934:NTD720936 OCZ720934:OCZ720936 OMV720934:OMV720936 OWR720934:OWR720936 PGN720934:PGN720936 PQJ720934:PQJ720936 QAF720934:QAF720936 QKB720934:QKB720936 QTX720934:QTX720936 RDT720934:RDT720936 RNP720934:RNP720936 RXL720934:RXL720936 SHH720934:SHH720936 SRD720934:SRD720936 TAZ720934:TAZ720936 TKV720934:TKV720936 TUR720934:TUR720936 UEN720934:UEN720936 UOJ720934:UOJ720936 UYF720934:UYF720936 VIB720934:VIB720936 VRX720934:VRX720936 WBT720934:WBT720936 WLP720934:WLP720936 WVL720934:WVL720936 D786470:D786472 IZ786470:IZ786472 SV786470:SV786472 ACR786470:ACR786472 AMN786470:AMN786472 AWJ786470:AWJ786472 BGF786470:BGF786472 BQB786470:BQB786472 BZX786470:BZX786472 CJT786470:CJT786472 CTP786470:CTP786472 DDL786470:DDL786472 DNH786470:DNH786472 DXD786470:DXD786472 EGZ786470:EGZ786472 EQV786470:EQV786472 FAR786470:FAR786472 FKN786470:FKN786472 FUJ786470:FUJ786472 GEF786470:GEF786472 GOB786470:GOB786472 GXX786470:GXX786472 HHT786470:HHT786472 HRP786470:HRP786472 IBL786470:IBL786472 ILH786470:ILH786472 IVD786470:IVD786472 JEZ786470:JEZ786472 JOV786470:JOV786472 JYR786470:JYR786472 KIN786470:KIN786472 KSJ786470:KSJ786472 LCF786470:LCF786472 LMB786470:LMB786472 LVX786470:LVX786472 MFT786470:MFT786472 MPP786470:MPP786472 MZL786470:MZL786472 NJH786470:NJH786472 NTD786470:NTD786472 OCZ786470:OCZ786472 OMV786470:OMV786472 OWR786470:OWR786472 PGN786470:PGN786472 PQJ786470:PQJ786472 QAF786470:QAF786472 QKB786470:QKB786472 QTX786470:QTX786472 RDT786470:RDT786472 RNP786470:RNP786472 RXL786470:RXL786472 SHH786470:SHH786472 SRD786470:SRD786472 TAZ786470:TAZ786472 TKV786470:TKV786472 TUR786470:TUR786472 UEN786470:UEN786472 UOJ786470:UOJ786472 UYF786470:UYF786472 VIB786470:VIB786472 VRX786470:VRX786472 WBT786470:WBT786472 WLP786470:WLP786472 WVL786470:WVL786472 D852006:D852008 IZ852006:IZ852008 SV852006:SV852008 ACR852006:ACR852008 AMN852006:AMN852008 AWJ852006:AWJ852008 BGF852006:BGF852008 BQB852006:BQB852008 BZX852006:BZX852008 CJT852006:CJT852008 CTP852006:CTP852008 DDL852006:DDL852008 DNH852006:DNH852008 DXD852006:DXD852008 EGZ852006:EGZ852008 EQV852006:EQV852008 FAR852006:FAR852008 FKN852006:FKN852008 FUJ852006:FUJ852008 GEF852006:GEF852008 GOB852006:GOB852008 GXX852006:GXX852008 HHT852006:HHT852008 HRP852006:HRP852008 IBL852006:IBL852008 ILH852006:ILH852008 IVD852006:IVD852008 JEZ852006:JEZ852008 JOV852006:JOV852008 JYR852006:JYR852008 KIN852006:KIN852008 KSJ852006:KSJ852008 LCF852006:LCF852008 LMB852006:LMB852008 LVX852006:LVX852008 MFT852006:MFT852008 MPP852006:MPP852008 MZL852006:MZL852008 NJH852006:NJH852008 NTD852006:NTD852008 OCZ852006:OCZ852008 OMV852006:OMV852008 OWR852006:OWR852008 PGN852006:PGN852008 PQJ852006:PQJ852008 QAF852006:QAF852008 QKB852006:QKB852008 QTX852006:QTX852008 RDT852006:RDT852008 RNP852006:RNP852008 RXL852006:RXL852008 SHH852006:SHH852008 SRD852006:SRD852008 TAZ852006:TAZ852008 TKV852006:TKV852008 TUR852006:TUR852008 UEN852006:UEN852008 UOJ852006:UOJ852008 UYF852006:UYF852008 VIB852006:VIB852008 VRX852006:VRX852008 WBT852006:WBT852008 WLP852006:WLP852008 WVL852006:WVL852008 D917542:D917544 IZ917542:IZ917544 SV917542:SV917544 ACR917542:ACR917544 AMN917542:AMN917544 AWJ917542:AWJ917544 BGF917542:BGF917544 BQB917542:BQB917544 BZX917542:BZX917544 CJT917542:CJT917544 CTP917542:CTP917544 DDL917542:DDL917544 DNH917542:DNH917544 DXD917542:DXD917544 EGZ917542:EGZ917544 EQV917542:EQV917544 FAR917542:FAR917544 FKN917542:FKN917544 FUJ917542:FUJ917544 GEF917542:GEF917544 GOB917542:GOB917544 GXX917542:GXX917544 HHT917542:HHT917544 HRP917542:HRP917544 IBL917542:IBL917544 ILH917542:ILH917544 IVD917542:IVD917544 JEZ917542:JEZ917544 JOV917542:JOV917544 JYR917542:JYR917544 KIN917542:KIN917544 KSJ917542:KSJ917544 LCF917542:LCF917544 LMB917542:LMB917544 LVX917542:LVX917544 MFT917542:MFT917544 MPP917542:MPP917544 MZL917542:MZL917544 NJH917542:NJH917544 NTD917542:NTD917544 OCZ917542:OCZ917544 OMV917542:OMV917544 OWR917542:OWR917544 PGN917542:PGN917544 PQJ917542:PQJ917544 QAF917542:QAF917544 QKB917542:QKB917544 QTX917542:QTX917544 RDT917542:RDT917544 RNP917542:RNP917544 RXL917542:RXL917544 SHH917542:SHH917544 SRD917542:SRD917544 TAZ917542:TAZ917544 TKV917542:TKV917544 TUR917542:TUR917544 UEN917542:UEN917544 UOJ917542:UOJ917544 UYF917542:UYF917544 VIB917542:VIB917544 VRX917542:VRX917544 WBT917542:WBT917544 WLP917542:WLP917544 WVL917542:WVL917544 D983078:D983080 IZ983078:IZ983080 SV983078:SV983080 ACR983078:ACR983080 AMN983078:AMN983080 AWJ983078:AWJ983080 BGF983078:BGF983080 BQB983078:BQB983080 BZX983078:BZX983080 CJT983078:CJT983080 CTP983078:CTP983080 DDL983078:DDL983080 DNH983078:DNH983080 DXD983078:DXD983080 EGZ983078:EGZ983080 EQV983078:EQV983080 FAR983078:FAR983080 FKN983078:FKN983080 FUJ983078:FUJ983080 GEF983078:GEF983080 GOB983078:GOB983080 GXX983078:GXX983080 HHT983078:HHT983080 HRP983078:HRP983080 IBL983078:IBL983080 ILH983078:ILH983080 IVD983078:IVD983080 JEZ983078:JEZ983080 JOV983078:JOV983080 JYR983078:JYR983080 KIN983078:KIN983080 KSJ983078:KSJ983080 LCF983078:LCF983080 LMB983078:LMB983080 LVX983078:LVX983080 MFT983078:MFT983080 MPP983078:MPP983080 MZL983078:MZL983080 NJH983078:NJH983080 NTD983078:NTD983080 OCZ983078:OCZ983080 OMV983078:OMV983080 OWR983078:OWR983080 PGN983078:PGN983080 PQJ983078:PQJ983080 QAF983078:QAF983080 QKB983078:QKB983080 QTX983078:QTX983080 RDT983078:RDT983080 RNP983078:RNP983080 RXL983078:RXL983080 SHH983078:SHH983080 SRD983078:SRD983080 TAZ983078:TAZ983080 TKV983078:TKV983080 TUR983078:TUR983080 UEN983078:UEN983080 UOJ983078:UOJ983080 UYF983078:UYF983080 VIB983078:VIB983080 VRX983078:VRX983080 WBT983078:WBT983080 WLP983078:WLP983080 WVL983078:WVL983080 D32:D34 IZ32:IZ34 SV32:SV34 ACR32:ACR34 AMN32:AMN34 AWJ32:AWJ34 BGF32:BGF34 BQB32:BQB34 BZX32:BZX34 CJT32:CJT34 CTP32:CTP34 DDL32:DDL34 DNH32:DNH34 DXD32:DXD34 EGZ32:EGZ34 EQV32:EQV34 FAR32:FAR34 FKN32:FKN34 FUJ32:FUJ34 GEF32:GEF34 GOB32:GOB34 GXX32:GXX34 HHT32:HHT34 HRP32:HRP34 IBL32:IBL34 ILH32:ILH34 IVD32:IVD34 JEZ32:JEZ34 JOV32:JOV34 JYR32:JYR34 KIN32:KIN34 KSJ32:KSJ34 LCF32:LCF34 LMB32:LMB34 LVX32:LVX34 MFT32:MFT34 MPP32:MPP34 MZL32:MZL34 NJH32:NJH34 NTD32:NTD34 OCZ32:OCZ34 OMV32:OMV34 OWR32:OWR34 PGN32:PGN34 PQJ32:PQJ34 QAF32:QAF34 QKB32:QKB34 QTX32:QTX34 RDT32:RDT34 RNP32:RNP34 RXL32:RXL34 SHH32:SHH34 SRD32:SRD34 TAZ32:TAZ34 TKV32:TKV34 TUR32:TUR34 UEN32:UEN34 UOJ32:UOJ34 UYF32:UYF34 VIB32:VIB34 VRX32:VRX34 WBT32:WBT34 WLP32:WLP34 WVL32:WVL34 D65568:D65570 IZ65568:IZ65570 SV65568:SV65570 ACR65568:ACR65570 AMN65568:AMN65570 AWJ65568:AWJ65570 BGF65568:BGF65570 BQB65568:BQB65570 BZX65568:BZX65570 CJT65568:CJT65570 CTP65568:CTP65570 DDL65568:DDL65570 DNH65568:DNH65570 DXD65568:DXD65570 EGZ65568:EGZ65570 EQV65568:EQV65570 FAR65568:FAR65570 FKN65568:FKN65570 FUJ65568:FUJ65570 GEF65568:GEF65570 GOB65568:GOB65570 GXX65568:GXX65570 HHT65568:HHT65570 HRP65568:HRP65570 IBL65568:IBL65570 ILH65568:ILH65570 IVD65568:IVD65570 JEZ65568:JEZ65570 JOV65568:JOV65570 JYR65568:JYR65570 KIN65568:KIN65570 KSJ65568:KSJ65570 LCF65568:LCF65570 LMB65568:LMB65570 LVX65568:LVX65570 MFT65568:MFT65570 MPP65568:MPP65570 MZL65568:MZL65570 NJH65568:NJH65570 NTD65568:NTD65570 OCZ65568:OCZ65570 OMV65568:OMV65570 OWR65568:OWR65570 PGN65568:PGN65570 PQJ65568:PQJ65570 QAF65568:QAF65570 QKB65568:QKB65570 QTX65568:QTX65570 RDT65568:RDT65570 RNP65568:RNP65570 RXL65568:RXL65570 SHH65568:SHH65570 SRD65568:SRD65570 TAZ65568:TAZ65570 TKV65568:TKV65570 TUR65568:TUR65570 UEN65568:UEN65570 UOJ65568:UOJ65570 UYF65568:UYF65570 VIB65568:VIB65570 VRX65568:VRX65570 WBT65568:WBT65570 WLP65568:WLP65570 WVL65568:WVL65570 D131104:D131106 IZ131104:IZ131106 SV131104:SV131106 ACR131104:ACR131106 AMN131104:AMN131106 AWJ131104:AWJ131106 BGF131104:BGF131106 BQB131104:BQB131106 BZX131104:BZX131106 CJT131104:CJT131106 CTP131104:CTP131106 DDL131104:DDL131106 DNH131104:DNH131106 DXD131104:DXD131106 EGZ131104:EGZ131106 EQV131104:EQV131106 FAR131104:FAR131106 FKN131104:FKN131106 FUJ131104:FUJ131106 GEF131104:GEF131106 GOB131104:GOB131106 GXX131104:GXX131106 HHT131104:HHT131106 HRP131104:HRP131106 IBL131104:IBL131106 ILH131104:ILH131106 IVD131104:IVD131106 JEZ131104:JEZ131106 JOV131104:JOV131106 JYR131104:JYR131106 KIN131104:KIN131106 KSJ131104:KSJ131106 LCF131104:LCF131106 LMB131104:LMB131106 LVX131104:LVX131106 MFT131104:MFT131106 MPP131104:MPP131106 MZL131104:MZL131106 NJH131104:NJH131106 NTD131104:NTD131106 OCZ131104:OCZ131106 OMV131104:OMV131106 OWR131104:OWR131106 PGN131104:PGN131106 PQJ131104:PQJ131106 QAF131104:QAF131106 QKB131104:QKB131106 QTX131104:QTX131106 RDT131104:RDT131106 RNP131104:RNP131106 RXL131104:RXL131106 SHH131104:SHH131106 SRD131104:SRD131106 TAZ131104:TAZ131106 TKV131104:TKV131106 TUR131104:TUR131106 UEN131104:UEN131106 UOJ131104:UOJ131106 UYF131104:UYF131106 VIB131104:VIB131106 VRX131104:VRX131106 WBT131104:WBT131106 WLP131104:WLP131106 WVL131104:WVL131106 D196640:D196642 IZ196640:IZ196642 SV196640:SV196642 ACR196640:ACR196642 AMN196640:AMN196642 AWJ196640:AWJ196642 BGF196640:BGF196642 BQB196640:BQB196642 BZX196640:BZX196642 CJT196640:CJT196642 CTP196640:CTP196642 DDL196640:DDL196642 DNH196640:DNH196642 DXD196640:DXD196642 EGZ196640:EGZ196642 EQV196640:EQV196642 FAR196640:FAR196642 FKN196640:FKN196642 FUJ196640:FUJ196642 GEF196640:GEF196642 GOB196640:GOB196642 GXX196640:GXX196642 HHT196640:HHT196642 HRP196640:HRP196642 IBL196640:IBL196642 ILH196640:ILH196642 IVD196640:IVD196642 JEZ196640:JEZ196642 JOV196640:JOV196642 JYR196640:JYR196642 KIN196640:KIN196642 KSJ196640:KSJ196642 LCF196640:LCF196642 LMB196640:LMB196642 LVX196640:LVX196642 MFT196640:MFT196642 MPP196640:MPP196642 MZL196640:MZL196642 NJH196640:NJH196642 NTD196640:NTD196642 OCZ196640:OCZ196642 OMV196640:OMV196642 OWR196640:OWR196642 PGN196640:PGN196642 PQJ196640:PQJ196642 QAF196640:QAF196642 QKB196640:QKB196642 QTX196640:QTX196642 RDT196640:RDT196642 RNP196640:RNP196642 RXL196640:RXL196642 SHH196640:SHH196642 SRD196640:SRD196642 TAZ196640:TAZ196642 TKV196640:TKV196642 TUR196640:TUR196642 UEN196640:UEN196642 UOJ196640:UOJ196642 UYF196640:UYF196642 VIB196640:VIB196642 VRX196640:VRX196642 WBT196640:WBT196642 WLP196640:WLP196642 WVL196640:WVL196642 D262176:D262178 IZ262176:IZ262178 SV262176:SV262178 ACR262176:ACR262178 AMN262176:AMN262178 AWJ262176:AWJ262178 BGF262176:BGF262178 BQB262176:BQB262178 BZX262176:BZX262178 CJT262176:CJT262178 CTP262176:CTP262178 DDL262176:DDL262178 DNH262176:DNH262178 DXD262176:DXD262178 EGZ262176:EGZ262178 EQV262176:EQV262178 FAR262176:FAR262178 FKN262176:FKN262178 FUJ262176:FUJ262178 GEF262176:GEF262178 GOB262176:GOB262178 GXX262176:GXX262178 HHT262176:HHT262178 HRP262176:HRP262178 IBL262176:IBL262178 ILH262176:ILH262178 IVD262176:IVD262178 JEZ262176:JEZ262178 JOV262176:JOV262178 JYR262176:JYR262178 KIN262176:KIN262178 KSJ262176:KSJ262178 LCF262176:LCF262178 LMB262176:LMB262178 LVX262176:LVX262178 MFT262176:MFT262178 MPP262176:MPP262178 MZL262176:MZL262178 NJH262176:NJH262178 NTD262176:NTD262178 OCZ262176:OCZ262178 OMV262176:OMV262178 OWR262176:OWR262178 PGN262176:PGN262178 PQJ262176:PQJ262178 QAF262176:QAF262178 QKB262176:QKB262178 QTX262176:QTX262178 RDT262176:RDT262178 RNP262176:RNP262178 RXL262176:RXL262178 SHH262176:SHH262178 SRD262176:SRD262178 TAZ262176:TAZ262178 TKV262176:TKV262178 TUR262176:TUR262178 UEN262176:UEN262178 UOJ262176:UOJ262178 UYF262176:UYF262178 VIB262176:VIB262178 VRX262176:VRX262178 WBT262176:WBT262178 WLP262176:WLP262178 WVL262176:WVL262178 D327712:D327714 IZ327712:IZ327714 SV327712:SV327714 ACR327712:ACR327714 AMN327712:AMN327714 AWJ327712:AWJ327714 BGF327712:BGF327714 BQB327712:BQB327714 BZX327712:BZX327714 CJT327712:CJT327714 CTP327712:CTP327714 DDL327712:DDL327714 DNH327712:DNH327714 DXD327712:DXD327714 EGZ327712:EGZ327714 EQV327712:EQV327714 FAR327712:FAR327714 FKN327712:FKN327714 FUJ327712:FUJ327714 GEF327712:GEF327714 GOB327712:GOB327714 GXX327712:GXX327714 HHT327712:HHT327714 HRP327712:HRP327714 IBL327712:IBL327714 ILH327712:ILH327714 IVD327712:IVD327714 JEZ327712:JEZ327714 JOV327712:JOV327714 JYR327712:JYR327714 KIN327712:KIN327714 KSJ327712:KSJ327714 LCF327712:LCF327714 LMB327712:LMB327714 LVX327712:LVX327714 MFT327712:MFT327714 MPP327712:MPP327714 MZL327712:MZL327714 NJH327712:NJH327714 NTD327712:NTD327714 OCZ327712:OCZ327714 OMV327712:OMV327714 OWR327712:OWR327714 PGN327712:PGN327714 PQJ327712:PQJ327714 QAF327712:QAF327714 QKB327712:QKB327714 QTX327712:QTX327714 RDT327712:RDT327714 RNP327712:RNP327714 RXL327712:RXL327714 SHH327712:SHH327714 SRD327712:SRD327714 TAZ327712:TAZ327714 TKV327712:TKV327714 TUR327712:TUR327714 UEN327712:UEN327714 UOJ327712:UOJ327714 UYF327712:UYF327714 VIB327712:VIB327714 VRX327712:VRX327714 WBT327712:WBT327714 WLP327712:WLP327714 WVL327712:WVL327714 D393248:D393250 IZ393248:IZ393250 SV393248:SV393250 ACR393248:ACR393250 AMN393248:AMN393250 AWJ393248:AWJ393250 BGF393248:BGF393250 BQB393248:BQB393250 BZX393248:BZX393250 CJT393248:CJT393250 CTP393248:CTP393250 DDL393248:DDL393250 DNH393248:DNH393250 DXD393248:DXD393250 EGZ393248:EGZ393250 EQV393248:EQV393250 FAR393248:FAR393250 FKN393248:FKN393250 FUJ393248:FUJ393250 GEF393248:GEF393250 GOB393248:GOB393250 GXX393248:GXX393250 HHT393248:HHT393250 HRP393248:HRP393250 IBL393248:IBL393250 ILH393248:ILH393250 IVD393248:IVD393250 JEZ393248:JEZ393250 JOV393248:JOV393250 JYR393248:JYR393250 KIN393248:KIN393250 KSJ393248:KSJ393250 LCF393248:LCF393250 LMB393248:LMB393250 LVX393248:LVX393250 MFT393248:MFT393250 MPP393248:MPP393250 MZL393248:MZL393250 NJH393248:NJH393250 NTD393248:NTD393250 OCZ393248:OCZ393250 OMV393248:OMV393250 OWR393248:OWR393250 PGN393248:PGN393250 PQJ393248:PQJ393250 QAF393248:QAF393250 QKB393248:QKB393250 QTX393248:QTX393250 RDT393248:RDT393250 RNP393248:RNP393250 RXL393248:RXL393250 SHH393248:SHH393250 SRD393248:SRD393250 TAZ393248:TAZ393250 TKV393248:TKV393250 TUR393248:TUR393250 UEN393248:UEN393250 UOJ393248:UOJ393250 UYF393248:UYF393250 VIB393248:VIB393250 VRX393248:VRX393250 WBT393248:WBT393250 WLP393248:WLP393250 WVL393248:WVL393250 D458784:D458786 IZ458784:IZ458786 SV458784:SV458786 ACR458784:ACR458786 AMN458784:AMN458786 AWJ458784:AWJ458786 BGF458784:BGF458786 BQB458784:BQB458786 BZX458784:BZX458786 CJT458784:CJT458786 CTP458784:CTP458786 DDL458784:DDL458786 DNH458784:DNH458786 DXD458784:DXD458786 EGZ458784:EGZ458786 EQV458784:EQV458786 FAR458784:FAR458786 FKN458784:FKN458786 FUJ458784:FUJ458786 GEF458784:GEF458786 GOB458784:GOB458786 GXX458784:GXX458786 HHT458784:HHT458786 HRP458784:HRP458786 IBL458784:IBL458786 ILH458784:ILH458786 IVD458784:IVD458786 JEZ458784:JEZ458786 JOV458784:JOV458786 JYR458784:JYR458786 KIN458784:KIN458786 KSJ458784:KSJ458786 LCF458784:LCF458786 LMB458784:LMB458786 LVX458784:LVX458786 MFT458784:MFT458786 MPP458784:MPP458786 MZL458784:MZL458786 NJH458784:NJH458786 NTD458784:NTD458786 OCZ458784:OCZ458786 OMV458784:OMV458786 OWR458784:OWR458786 PGN458784:PGN458786 PQJ458784:PQJ458786 QAF458784:QAF458786 QKB458784:QKB458786 QTX458784:QTX458786 RDT458784:RDT458786 RNP458784:RNP458786 RXL458784:RXL458786 SHH458784:SHH458786 SRD458784:SRD458786 TAZ458784:TAZ458786 TKV458784:TKV458786 TUR458784:TUR458786 UEN458784:UEN458786 UOJ458784:UOJ458786 UYF458784:UYF458786 VIB458784:VIB458786 VRX458784:VRX458786 WBT458784:WBT458786 WLP458784:WLP458786 WVL458784:WVL458786 D524320:D524322 IZ524320:IZ524322 SV524320:SV524322 ACR524320:ACR524322 AMN524320:AMN524322 AWJ524320:AWJ524322 BGF524320:BGF524322 BQB524320:BQB524322 BZX524320:BZX524322 CJT524320:CJT524322 CTP524320:CTP524322 DDL524320:DDL524322 DNH524320:DNH524322 DXD524320:DXD524322 EGZ524320:EGZ524322 EQV524320:EQV524322 FAR524320:FAR524322 FKN524320:FKN524322 FUJ524320:FUJ524322 GEF524320:GEF524322 GOB524320:GOB524322 GXX524320:GXX524322 HHT524320:HHT524322 HRP524320:HRP524322 IBL524320:IBL524322 ILH524320:ILH524322 IVD524320:IVD524322 JEZ524320:JEZ524322 JOV524320:JOV524322 JYR524320:JYR524322 KIN524320:KIN524322 KSJ524320:KSJ524322 LCF524320:LCF524322 LMB524320:LMB524322 LVX524320:LVX524322 MFT524320:MFT524322 MPP524320:MPP524322 MZL524320:MZL524322 NJH524320:NJH524322 NTD524320:NTD524322 OCZ524320:OCZ524322 OMV524320:OMV524322 OWR524320:OWR524322 PGN524320:PGN524322 PQJ524320:PQJ524322 QAF524320:QAF524322 QKB524320:QKB524322 QTX524320:QTX524322 RDT524320:RDT524322 RNP524320:RNP524322 RXL524320:RXL524322 SHH524320:SHH524322 SRD524320:SRD524322 TAZ524320:TAZ524322 TKV524320:TKV524322 TUR524320:TUR524322 UEN524320:UEN524322 UOJ524320:UOJ524322 UYF524320:UYF524322 VIB524320:VIB524322 VRX524320:VRX524322 WBT524320:WBT524322 WLP524320:WLP524322 WVL524320:WVL524322 D589856:D589858 IZ589856:IZ589858 SV589856:SV589858 ACR589856:ACR589858 AMN589856:AMN589858 AWJ589856:AWJ589858 BGF589856:BGF589858 BQB589856:BQB589858 BZX589856:BZX589858 CJT589856:CJT589858 CTP589856:CTP589858 DDL589856:DDL589858 DNH589856:DNH589858 DXD589856:DXD589858 EGZ589856:EGZ589858 EQV589856:EQV589858 FAR589856:FAR589858 FKN589856:FKN589858 FUJ589856:FUJ589858 GEF589856:GEF589858 GOB589856:GOB589858 GXX589856:GXX589858 HHT589856:HHT589858 HRP589856:HRP589858 IBL589856:IBL589858 ILH589856:ILH589858 IVD589856:IVD589858 JEZ589856:JEZ589858 JOV589856:JOV589858 JYR589856:JYR589858 KIN589856:KIN589858 KSJ589856:KSJ589858 LCF589856:LCF589858 LMB589856:LMB589858 LVX589856:LVX589858 MFT589856:MFT589858 MPP589856:MPP589858 MZL589856:MZL589858 NJH589856:NJH589858 NTD589856:NTD589858 OCZ589856:OCZ589858 OMV589856:OMV589858 OWR589856:OWR589858 PGN589856:PGN589858 PQJ589856:PQJ589858 QAF589856:QAF589858 QKB589856:QKB589858 QTX589856:QTX589858 RDT589856:RDT589858 RNP589856:RNP589858 RXL589856:RXL589858 SHH589856:SHH589858 SRD589856:SRD589858 TAZ589856:TAZ589858 TKV589856:TKV589858 TUR589856:TUR589858 UEN589856:UEN589858 UOJ589856:UOJ589858 UYF589856:UYF589858 VIB589856:VIB589858 VRX589856:VRX589858 WBT589856:WBT589858 WLP589856:WLP589858 WVL589856:WVL589858 D655392:D655394 IZ655392:IZ655394 SV655392:SV655394 ACR655392:ACR655394 AMN655392:AMN655394 AWJ655392:AWJ655394 BGF655392:BGF655394 BQB655392:BQB655394 BZX655392:BZX655394 CJT655392:CJT655394 CTP655392:CTP655394 DDL655392:DDL655394 DNH655392:DNH655394 DXD655392:DXD655394 EGZ655392:EGZ655394 EQV655392:EQV655394 FAR655392:FAR655394 FKN655392:FKN655394 FUJ655392:FUJ655394 GEF655392:GEF655394 GOB655392:GOB655394 GXX655392:GXX655394 HHT655392:HHT655394 HRP655392:HRP655394 IBL655392:IBL655394 ILH655392:ILH655394 IVD655392:IVD655394 JEZ655392:JEZ655394 JOV655392:JOV655394 JYR655392:JYR655394 KIN655392:KIN655394 KSJ655392:KSJ655394 LCF655392:LCF655394 LMB655392:LMB655394 LVX655392:LVX655394 MFT655392:MFT655394 MPP655392:MPP655394 MZL655392:MZL655394 NJH655392:NJH655394 NTD655392:NTD655394 OCZ655392:OCZ655394 OMV655392:OMV655394 OWR655392:OWR655394 PGN655392:PGN655394 PQJ655392:PQJ655394 QAF655392:QAF655394 QKB655392:QKB655394 QTX655392:QTX655394 RDT655392:RDT655394 RNP655392:RNP655394 RXL655392:RXL655394 SHH655392:SHH655394 SRD655392:SRD655394 TAZ655392:TAZ655394 TKV655392:TKV655394 TUR655392:TUR655394 UEN655392:UEN655394 UOJ655392:UOJ655394 UYF655392:UYF655394 VIB655392:VIB655394 VRX655392:VRX655394 WBT655392:WBT655394 WLP655392:WLP655394 WVL655392:WVL655394 D720928:D720930 IZ720928:IZ720930 SV720928:SV720930 ACR720928:ACR720930 AMN720928:AMN720930 AWJ720928:AWJ720930 BGF720928:BGF720930 BQB720928:BQB720930 BZX720928:BZX720930 CJT720928:CJT720930 CTP720928:CTP720930 DDL720928:DDL720930 DNH720928:DNH720930 DXD720928:DXD720930 EGZ720928:EGZ720930 EQV720928:EQV720930 FAR720928:FAR720930 FKN720928:FKN720930 FUJ720928:FUJ720930 GEF720928:GEF720930 GOB720928:GOB720930 GXX720928:GXX720930 HHT720928:HHT720930 HRP720928:HRP720930 IBL720928:IBL720930 ILH720928:ILH720930 IVD720928:IVD720930 JEZ720928:JEZ720930 JOV720928:JOV720930 JYR720928:JYR720930 KIN720928:KIN720930 KSJ720928:KSJ720930 LCF720928:LCF720930 LMB720928:LMB720930 LVX720928:LVX720930 MFT720928:MFT720930 MPP720928:MPP720930 MZL720928:MZL720930 NJH720928:NJH720930 NTD720928:NTD720930 OCZ720928:OCZ720930 OMV720928:OMV720930 OWR720928:OWR720930 PGN720928:PGN720930 PQJ720928:PQJ720930 QAF720928:QAF720930 QKB720928:QKB720930 QTX720928:QTX720930 RDT720928:RDT720930 RNP720928:RNP720930 RXL720928:RXL720930 SHH720928:SHH720930 SRD720928:SRD720930 TAZ720928:TAZ720930 TKV720928:TKV720930 TUR720928:TUR720930 UEN720928:UEN720930 UOJ720928:UOJ720930 UYF720928:UYF720930 VIB720928:VIB720930 VRX720928:VRX720930 WBT720928:WBT720930 WLP720928:WLP720930 WVL720928:WVL720930 D786464:D786466 IZ786464:IZ786466 SV786464:SV786466 ACR786464:ACR786466 AMN786464:AMN786466 AWJ786464:AWJ786466 BGF786464:BGF786466 BQB786464:BQB786466 BZX786464:BZX786466 CJT786464:CJT786466 CTP786464:CTP786466 DDL786464:DDL786466 DNH786464:DNH786466 DXD786464:DXD786466 EGZ786464:EGZ786466 EQV786464:EQV786466 FAR786464:FAR786466 FKN786464:FKN786466 FUJ786464:FUJ786466 GEF786464:GEF786466 GOB786464:GOB786466 GXX786464:GXX786466 HHT786464:HHT786466 HRP786464:HRP786466 IBL786464:IBL786466 ILH786464:ILH786466 IVD786464:IVD786466 JEZ786464:JEZ786466 JOV786464:JOV786466 JYR786464:JYR786466 KIN786464:KIN786466 KSJ786464:KSJ786466 LCF786464:LCF786466 LMB786464:LMB786466 LVX786464:LVX786466 MFT786464:MFT786466 MPP786464:MPP786466 MZL786464:MZL786466 NJH786464:NJH786466 NTD786464:NTD786466 OCZ786464:OCZ786466 OMV786464:OMV786466 OWR786464:OWR786466 PGN786464:PGN786466 PQJ786464:PQJ786466 QAF786464:QAF786466 QKB786464:QKB786466 QTX786464:QTX786466 RDT786464:RDT786466 RNP786464:RNP786466 RXL786464:RXL786466 SHH786464:SHH786466 SRD786464:SRD786466 TAZ786464:TAZ786466 TKV786464:TKV786466 TUR786464:TUR786466 UEN786464:UEN786466 UOJ786464:UOJ786466 UYF786464:UYF786466 VIB786464:VIB786466 VRX786464:VRX786466 WBT786464:WBT786466 WLP786464:WLP786466 WVL786464:WVL786466 D852000:D852002 IZ852000:IZ852002 SV852000:SV852002 ACR852000:ACR852002 AMN852000:AMN852002 AWJ852000:AWJ852002 BGF852000:BGF852002 BQB852000:BQB852002 BZX852000:BZX852002 CJT852000:CJT852002 CTP852000:CTP852002 DDL852000:DDL852002 DNH852000:DNH852002 DXD852000:DXD852002 EGZ852000:EGZ852002 EQV852000:EQV852002 FAR852000:FAR852002 FKN852000:FKN852002 FUJ852000:FUJ852002 GEF852000:GEF852002 GOB852000:GOB852002 GXX852000:GXX852002 HHT852000:HHT852002 HRP852000:HRP852002 IBL852000:IBL852002 ILH852000:ILH852002 IVD852000:IVD852002 JEZ852000:JEZ852002 JOV852000:JOV852002 JYR852000:JYR852002 KIN852000:KIN852002 KSJ852000:KSJ852002 LCF852000:LCF852002 LMB852000:LMB852002 LVX852000:LVX852002 MFT852000:MFT852002 MPP852000:MPP852002 MZL852000:MZL852002 NJH852000:NJH852002 NTD852000:NTD852002 OCZ852000:OCZ852002 OMV852000:OMV852002 OWR852000:OWR852002 PGN852000:PGN852002 PQJ852000:PQJ852002 QAF852000:QAF852002 QKB852000:QKB852002 QTX852000:QTX852002 RDT852000:RDT852002 RNP852000:RNP852002 RXL852000:RXL852002 SHH852000:SHH852002 SRD852000:SRD852002 TAZ852000:TAZ852002 TKV852000:TKV852002 TUR852000:TUR852002 UEN852000:UEN852002 UOJ852000:UOJ852002 UYF852000:UYF852002 VIB852000:VIB852002 VRX852000:VRX852002 WBT852000:WBT852002 WLP852000:WLP852002 WVL852000:WVL852002 D917536:D917538 IZ917536:IZ917538 SV917536:SV917538 ACR917536:ACR917538 AMN917536:AMN917538 AWJ917536:AWJ917538 BGF917536:BGF917538 BQB917536:BQB917538 BZX917536:BZX917538 CJT917536:CJT917538 CTP917536:CTP917538 DDL917536:DDL917538 DNH917536:DNH917538 DXD917536:DXD917538 EGZ917536:EGZ917538 EQV917536:EQV917538 FAR917536:FAR917538 FKN917536:FKN917538 FUJ917536:FUJ917538 GEF917536:GEF917538 GOB917536:GOB917538 GXX917536:GXX917538 HHT917536:HHT917538 HRP917536:HRP917538 IBL917536:IBL917538 ILH917536:ILH917538 IVD917536:IVD917538 JEZ917536:JEZ917538 JOV917536:JOV917538 JYR917536:JYR917538 KIN917536:KIN917538 KSJ917536:KSJ917538 LCF917536:LCF917538 LMB917536:LMB917538 LVX917536:LVX917538 MFT917536:MFT917538 MPP917536:MPP917538 MZL917536:MZL917538 NJH917536:NJH917538 NTD917536:NTD917538 OCZ917536:OCZ917538 OMV917536:OMV917538 OWR917536:OWR917538 PGN917536:PGN917538 PQJ917536:PQJ917538 QAF917536:QAF917538 QKB917536:QKB917538 QTX917536:QTX917538 RDT917536:RDT917538 RNP917536:RNP917538 RXL917536:RXL917538 SHH917536:SHH917538 SRD917536:SRD917538 TAZ917536:TAZ917538 TKV917536:TKV917538 TUR917536:TUR917538 UEN917536:UEN917538 UOJ917536:UOJ917538 UYF917536:UYF917538 VIB917536:VIB917538 VRX917536:VRX917538 WBT917536:WBT917538 WLP917536:WLP917538 WVL917536:WVL917538 D983072:D983074 IZ983072:IZ983074 SV983072:SV983074 ACR983072:ACR983074 AMN983072:AMN983074 AWJ983072:AWJ983074 BGF983072:BGF983074 BQB983072:BQB983074 BZX983072:BZX983074 CJT983072:CJT983074 CTP983072:CTP983074 DDL983072:DDL983074 DNH983072:DNH983074 DXD983072:DXD983074 EGZ983072:EGZ983074 EQV983072:EQV983074 FAR983072:FAR983074 FKN983072:FKN983074 FUJ983072:FUJ983074 GEF983072:GEF983074 GOB983072:GOB983074 GXX983072:GXX983074 HHT983072:HHT983074 HRP983072:HRP983074 IBL983072:IBL983074 ILH983072:ILH983074 IVD983072:IVD983074 JEZ983072:JEZ983074 JOV983072:JOV983074 JYR983072:JYR983074 KIN983072:KIN983074 KSJ983072:KSJ983074 LCF983072:LCF983074 LMB983072:LMB983074 LVX983072:LVX983074 MFT983072:MFT983074 MPP983072:MPP983074 MZL983072:MZL983074 NJH983072:NJH983074 NTD983072:NTD983074 OCZ983072:OCZ983074 OMV983072:OMV983074 OWR983072:OWR983074 PGN983072:PGN983074 PQJ983072:PQJ983074 QAF983072:QAF983074 QKB983072:QKB983074 QTX983072:QTX983074 RDT983072:RDT983074 RNP983072:RNP983074 RXL983072:RXL983074 SHH983072:SHH983074 SRD983072:SRD983074 TAZ983072:TAZ983074 TKV983072:TKV983074 TUR983072:TUR983074 UEN983072:UEN983074 UOJ983072:UOJ983074 UYF983072:UYF983074 VIB983072:VIB983074 VRX983072:VRX983074 WBT983072:WBT983074 WLP983072:WLP983074 WVL983072:WVL983074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D21:D23 IZ21:IZ23 SV21:SV23 ACR21:ACR23 AMN21:AMN23 AWJ21:AWJ23 BGF21:BGF23 BQB21:BQB23 BZX21:BZX23 CJT21:CJT23 CTP21:CTP23 DDL21:DDL23 DNH21:DNH23 DXD21:DXD23 EGZ21:EGZ23 EQV21:EQV23 FAR21:FAR23 FKN21:FKN23 FUJ21:FUJ23 GEF21:GEF23 GOB21:GOB23 GXX21:GXX23 HHT21:HHT23 HRP21:HRP23 IBL21:IBL23 ILH21:ILH23 IVD21:IVD23 JEZ21:JEZ23 JOV21:JOV23 JYR21:JYR23 KIN21:KIN23 KSJ21:KSJ23 LCF21:LCF23 LMB21:LMB23 LVX21:LVX23 MFT21:MFT23 MPP21:MPP23 MZL21:MZL23 NJH21:NJH23 NTD21:NTD23 OCZ21:OCZ23 OMV21:OMV23 OWR21:OWR23 PGN21:PGN23 PQJ21:PQJ23 QAF21:QAF23 QKB21:QKB23 QTX21:QTX23 RDT21:RDT23 RNP21:RNP23 RXL21:RXL23 SHH21:SHH23 SRD21:SRD23 TAZ21:TAZ23 TKV21:TKV23 TUR21:TUR23 UEN21:UEN23 UOJ21:UOJ23 UYF21:UYF23 VIB21:VIB23 VRX21:VRX23 WBT21:WBT23 WLP21:WLP23 WVL21:WVL23 D65557:D65559 IZ65557:IZ65559 SV65557:SV65559 ACR65557:ACR65559 AMN65557:AMN65559 AWJ65557:AWJ65559 BGF65557:BGF65559 BQB65557:BQB65559 BZX65557:BZX65559 CJT65557:CJT65559 CTP65557:CTP65559 DDL65557:DDL65559 DNH65557:DNH65559 DXD65557:DXD65559 EGZ65557:EGZ65559 EQV65557:EQV65559 FAR65557:FAR65559 FKN65557:FKN65559 FUJ65557:FUJ65559 GEF65557:GEF65559 GOB65557:GOB65559 GXX65557:GXX65559 HHT65557:HHT65559 HRP65557:HRP65559 IBL65557:IBL65559 ILH65557:ILH65559 IVD65557:IVD65559 JEZ65557:JEZ65559 JOV65557:JOV65559 JYR65557:JYR65559 KIN65557:KIN65559 KSJ65557:KSJ65559 LCF65557:LCF65559 LMB65557:LMB65559 LVX65557:LVX65559 MFT65557:MFT65559 MPP65557:MPP65559 MZL65557:MZL65559 NJH65557:NJH65559 NTD65557:NTD65559 OCZ65557:OCZ65559 OMV65557:OMV65559 OWR65557:OWR65559 PGN65557:PGN65559 PQJ65557:PQJ65559 QAF65557:QAF65559 QKB65557:QKB65559 QTX65557:QTX65559 RDT65557:RDT65559 RNP65557:RNP65559 RXL65557:RXL65559 SHH65557:SHH65559 SRD65557:SRD65559 TAZ65557:TAZ65559 TKV65557:TKV65559 TUR65557:TUR65559 UEN65557:UEN65559 UOJ65557:UOJ65559 UYF65557:UYF65559 VIB65557:VIB65559 VRX65557:VRX65559 WBT65557:WBT65559 WLP65557:WLP65559 WVL65557:WVL65559 D131093:D131095 IZ131093:IZ131095 SV131093:SV131095 ACR131093:ACR131095 AMN131093:AMN131095 AWJ131093:AWJ131095 BGF131093:BGF131095 BQB131093:BQB131095 BZX131093:BZX131095 CJT131093:CJT131095 CTP131093:CTP131095 DDL131093:DDL131095 DNH131093:DNH131095 DXD131093:DXD131095 EGZ131093:EGZ131095 EQV131093:EQV131095 FAR131093:FAR131095 FKN131093:FKN131095 FUJ131093:FUJ131095 GEF131093:GEF131095 GOB131093:GOB131095 GXX131093:GXX131095 HHT131093:HHT131095 HRP131093:HRP131095 IBL131093:IBL131095 ILH131093:ILH131095 IVD131093:IVD131095 JEZ131093:JEZ131095 JOV131093:JOV131095 JYR131093:JYR131095 KIN131093:KIN131095 KSJ131093:KSJ131095 LCF131093:LCF131095 LMB131093:LMB131095 LVX131093:LVX131095 MFT131093:MFT131095 MPP131093:MPP131095 MZL131093:MZL131095 NJH131093:NJH131095 NTD131093:NTD131095 OCZ131093:OCZ131095 OMV131093:OMV131095 OWR131093:OWR131095 PGN131093:PGN131095 PQJ131093:PQJ131095 QAF131093:QAF131095 QKB131093:QKB131095 QTX131093:QTX131095 RDT131093:RDT131095 RNP131093:RNP131095 RXL131093:RXL131095 SHH131093:SHH131095 SRD131093:SRD131095 TAZ131093:TAZ131095 TKV131093:TKV131095 TUR131093:TUR131095 UEN131093:UEN131095 UOJ131093:UOJ131095 UYF131093:UYF131095 VIB131093:VIB131095 VRX131093:VRX131095 WBT131093:WBT131095 WLP131093:WLP131095 WVL131093:WVL131095 D196629:D196631 IZ196629:IZ196631 SV196629:SV196631 ACR196629:ACR196631 AMN196629:AMN196631 AWJ196629:AWJ196631 BGF196629:BGF196631 BQB196629:BQB196631 BZX196629:BZX196631 CJT196629:CJT196631 CTP196629:CTP196631 DDL196629:DDL196631 DNH196629:DNH196631 DXD196629:DXD196631 EGZ196629:EGZ196631 EQV196629:EQV196631 FAR196629:FAR196631 FKN196629:FKN196631 FUJ196629:FUJ196631 GEF196629:GEF196631 GOB196629:GOB196631 GXX196629:GXX196631 HHT196629:HHT196631 HRP196629:HRP196631 IBL196629:IBL196631 ILH196629:ILH196631 IVD196629:IVD196631 JEZ196629:JEZ196631 JOV196629:JOV196631 JYR196629:JYR196631 KIN196629:KIN196631 KSJ196629:KSJ196631 LCF196629:LCF196631 LMB196629:LMB196631 LVX196629:LVX196631 MFT196629:MFT196631 MPP196629:MPP196631 MZL196629:MZL196631 NJH196629:NJH196631 NTD196629:NTD196631 OCZ196629:OCZ196631 OMV196629:OMV196631 OWR196629:OWR196631 PGN196629:PGN196631 PQJ196629:PQJ196631 QAF196629:QAF196631 QKB196629:QKB196631 QTX196629:QTX196631 RDT196629:RDT196631 RNP196629:RNP196631 RXL196629:RXL196631 SHH196629:SHH196631 SRD196629:SRD196631 TAZ196629:TAZ196631 TKV196629:TKV196631 TUR196629:TUR196631 UEN196629:UEN196631 UOJ196629:UOJ196631 UYF196629:UYF196631 VIB196629:VIB196631 VRX196629:VRX196631 WBT196629:WBT196631 WLP196629:WLP196631 WVL196629:WVL196631 D262165:D262167 IZ262165:IZ262167 SV262165:SV262167 ACR262165:ACR262167 AMN262165:AMN262167 AWJ262165:AWJ262167 BGF262165:BGF262167 BQB262165:BQB262167 BZX262165:BZX262167 CJT262165:CJT262167 CTP262165:CTP262167 DDL262165:DDL262167 DNH262165:DNH262167 DXD262165:DXD262167 EGZ262165:EGZ262167 EQV262165:EQV262167 FAR262165:FAR262167 FKN262165:FKN262167 FUJ262165:FUJ262167 GEF262165:GEF262167 GOB262165:GOB262167 GXX262165:GXX262167 HHT262165:HHT262167 HRP262165:HRP262167 IBL262165:IBL262167 ILH262165:ILH262167 IVD262165:IVD262167 JEZ262165:JEZ262167 JOV262165:JOV262167 JYR262165:JYR262167 KIN262165:KIN262167 KSJ262165:KSJ262167 LCF262165:LCF262167 LMB262165:LMB262167 LVX262165:LVX262167 MFT262165:MFT262167 MPP262165:MPP262167 MZL262165:MZL262167 NJH262165:NJH262167 NTD262165:NTD262167 OCZ262165:OCZ262167 OMV262165:OMV262167 OWR262165:OWR262167 PGN262165:PGN262167 PQJ262165:PQJ262167 QAF262165:QAF262167 QKB262165:QKB262167 QTX262165:QTX262167 RDT262165:RDT262167 RNP262165:RNP262167 RXL262165:RXL262167 SHH262165:SHH262167 SRD262165:SRD262167 TAZ262165:TAZ262167 TKV262165:TKV262167 TUR262165:TUR262167 UEN262165:UEN262167 UOJ262165:UOJ262167 UYF262165:UYF262167 VIB262165:VIB262167 VRX262165:VRX262167 WBT262165:WBT262167 WLP262165:WLP262167 WVL262165:WVL262167 D327701:D327703 IZ327701:IZ327703 SV327701:SV327703 ACR327701:ACR327703 AMN327701:AMN327703 AWJ327701:AWJ327703 BGF327701:BGF327703 BQB327701:BQB327703 BZX327701:BZX327703 CJT327701:CJT327703 CTP327701:CTP327703 DDL327701:DDL327703 DNH327701:DNH327703 DXD327701:DXD327703 EGZ327701:EGZ327703 EQV327701:EQV327703 FAR327701:FAR327703 FKN327701:FKN327703 FUJ327701:FUJ327703 GEF327701:GEF327703 GOB327701:GOB327703 GXX327701:GXX327703 HHT327701:HHT327703 HRP327701:HRP327703 IBL327701:IBL327703 ILH327701:ILH327703 IVD327701:IVD327703 JEZ327701:JEZ327703 JOV327701:JOV327703 JYR327701:JYR327703 KIN327701:KIN327703 KSJ327701:KSJ327703 LCF327701:LCF327703 LMB327701:LMB327703 LVX327701:LVX327703 MFT327701:MFT327703 MPP327701:MPP327703 MZL327701:MZL327703 NJH327701:NJH327703 NTD327701:NTD327703 OCZ327701:OCZ327703 OMV327701:OMV327703 OWR327701:OWR327703 PGN327701:PGN327703 PQJ327701:PQJ327703 QAF327701:QAF327703 QKB327701:QKB327703 QTX327701:QTX327703 RDT327701:RDT327703 RNP327701:RNP327703 RXL327701:RXL327703 SHH327701:SHH327703 SRD327701:SRD327703 TAZ327701:TAZ327703 TKV327701:TKV327703 TUR327701:TUR327703 UEN327701:UEN327703 UOJ327701:UOJ327703 UYF327701:UYF327703 VIB327701:VIB327703 VRX327701:VRX327703 WBT327701:WBT327703 WLP327701:WLP327703 WVL327701:WVL327703 D393237:D393239 IZ393237:IZ393239 SV393237:SV393239 ACR393237:ACR393239 AMN393237:AMN393239 AWJ393237:AWJ393239 BGF393237:BGF393239 BQB393237:BQB393239 BZX393237:BZX393239 CJT393237:CJT393239 CTP393237:CTP393239 DDL393237:DDL393239 DNH393237:DNH393239 DXD393237:DXD393239 EGZ393237:EGZ393239 EQV393237:EQV393239 FAR393237:FAR393239 FKN393237:FKN393239 FUJ393237:FUJ393239 GEF393237:GEF393239 GOB393237:GOB393239 GXX393237:GXX393239 HHT393237:HHT393239 HRP393237:HRP393239 IBL393237:IBL393239 ILH393237:ILH393239 IVD393237:IVD393239 JEZ393237:JEZ393239 JOV393237:JOV393239 JYR393237:JYR393239 KIN393237:KIN393239 KSJ393237:KSJ393239 LCF393237:LCF393239 LMB393237:LMB393239 LVX393237:LVX393239 MFT393237:MFT393239 MPP393237:MPP393239 MZL393237:MZL393239 NJH393237:NJH393239 NTD393237:NTD393239 OCZ393237:OCZ393239 OMV393237:OMV393239 OWR393237:OWR393239 PGN393237:PGN393239 PQJ393237:PQJ393239 QAF393237:QAF393239 QKB393237:QKB393239 QTX393237:QTX393239 RDT393237:RDT393239 RNP393237:RNP393239 RXL393237:RXL393239 SHH393237:SHH393239 SRD393237:SRD393239 TAZ393237:TAZ393239 TKV393237:TKV393239 TUR393237:TUR393239 UEN393237:UEN393239 UOJ393237:UOJ393239 UYF393237:UYF393239 VIB393237:VIB393239 VRX393237:VRX393239 WBT393237:WBT393239 WLP393237:WLP393239 WVL393237:WVL393239 D458773:D458775 IZ458773:IZ458775 SV458773:SV458775 ACR458773:ACR458775 AMN458773:AMN458775 AWJ458773:AWJ458775 BGF458773:BGF458775 BQB458773:BQB458775 BZX458773:BZX458775 CJT458773:CJT458775 CTP458773:CTP458775 DDL458773:DDL458775 DNH458773:DNH458775 DXD458773:DXD458775 EGZ458773:EGZ458775 EQV458773:EQV458775 FAR458773:FAR458775 FKN458773:FKN458775 FUJ458773:FUJ458775 GEF458773:GEF458775 GOB458773:GOB458775 GXX458773:GXX458775 HHT458773:HHT458775 HRP458773:HRP458775 IBL458773:IBL458775 ILH458773:ILH458775 IVD458773:IVD458775 JEZ458773:JEZ458775 JOV458773:JOV458775 JYR458773:JYR458775 KIN458773:KIN458775 KSJ458773:KSJ458775 LCF458773:LCF458775 LMB458773:LMB458775 LVX458773:LVX458775 MFT458773:MFT458775 MPP458773:MPP458775 MZL458773:MZL458775 NJH458773:NJH458775 NTD458773:NTD458775 OCZ458773:OCZ458775 OMV458773:OMV458775 OWR458773:OWR458775 PGN458773:PGN458775 PQJ458773:PQJ458775 QAF458773:QAF458775 QKB458773:QKB458775 QTX458773:QTX458775 RDT458773:RDT458775 RNP458773:RNP458775 RXL458773:RXL458775 SHH458773:SHH458775 SRD458773:SRD458775 TAZ458773:TAZ458775 TKV458773:TKV458775 TUR458773:TUR458775 UEN458773:UEN458775 UOJ458773:UOJ458775 UYF458773:UYF458775 VIB458773:VIB458775 VRX458773:VRX458775 WBT458773:WBT458775 WLP458773:WLP458775 WVL458773:WVL458775 D524309:D524311 IZ524309:IZ524311 SV524309:SV524311 ACR524309:ACR524311 AMN524309:AMN524311 AWJ524309:AWJ524311 BGF524309:BGF524311 BQB524309:BQB524311 BZX524309:BZX524311 CJT524309:CJT524311 CTP524309:CTP524311 DDL524309:DDL524311 DNH524309:DNH524311 DXD524309:DXD524311 EGZ524309:EGZ524311 EQV524309:EQV524311 FAR524309:FAR524311 FKN524309:FKN524311 FUJ524309:FUJ524311 GEF524309:GEF524311 GOB524309:GOB524311 GXX524309:GXX524311 HHT524309:HHT524311 HRP524309:HRP524311 IBL524309:IBL524311 ILH524309:ILH524311 IVD524309:IVD524311 JEZ524309:JEZ524311 JOV524309:JOV524311 JYR524309:JYR524311 KIN524309:KIN524311 KSJ524309:KSJ524311 LCF524309:LCF524311 LMB524309:LMB524311 LVX524309:LVX524311 MFT524309:MFT524311 MPP524309:MPP524311 MZL524309:MZL524311 NJH524309:NJH524311 NTD524309:NTD524311 OCZ524309:OCZ524311 OMV524309:OMV524311 OWR524309:OWR524311 PGN524309:PGN524311 PQJ524309:PQJ524311 QAF524309:QAF524311 QKB524309:QKB524311 QTX524309:QTX524311 RDT524309:RDT524311 RNP524309:RNP524311 RXL524309:RXL524311 SHH524309:SHH524311 SRD524309:SRD524311 TAZ524309:TAZ524311 TKV524309:TKV524311 TUR524309:TUR524311 UEN524309:UEN524311 UOJ524309:UOJ524311 UYF524309:UYF524311 VIB524309:VIB524311 VRX524309:VRX524311 WBT524309:WBT524311 WLP524309:WLP524311 WVL524309:WVL524311 D589845:D589847 IZ589845:IZ589847 SV589845:SV589847 ACR589845:ACR589847 AMN589845:AMN589847 AWJ589845:AWJ589847 BGF589845:BGF589847 BQB589845:BQB589847 BZX589845:BZX589847 CJT589845:CJT589847 CTP589845:CTP589847 DDL589845:DDL589847 DNH589845:DNH589847 DXD589845:DXD589847 EGZ589845:EGZ589847 EQV589845:EQV589847 FAR589845:FAR589847 FKN589845:FKN589847 FUJ589845:FUJ589847 GEF589845:GEF589847 GOB589845:GOB589847 GXX589845:GXX589847 HHT589845:HHT589847 HRP589845:HRP589847 IBL589845:IBL589847 ILH589845:ILH589847 IVD589845:IVD589847 JEZ589845:JEZ589847 JOV589845:JOV589847 JYR589845:JYR589847 KIN589845:KIN589847 KSJ589845:KSJ589847 LCF589845:LCF589847 LMB589845:LMB589847 LVX589845:LVX589847 MFT589845:MFT589847 MPP589845:MPP589847 MZL589845:MZL589847 NJH589845:NJH589847 NTD589845:NTD589847 OCZ589845:OCZ589847 OMV589845:OMV589847 OWR589845:OWR589847 PGN589845:PGN589847 PQJ589845:PQJ589847 QAF589845:QAF589847 QKB589845:QKB589847 QTX589845:QTX589847 RDT589845:RDT589847 RNP589845:RNP589847 RXL589845:RXL589847 SHH589845:SHH589847 SRD589845:SRD589847 TAZ589845:TAZ589847 TKV589845:TKV589847 TUR589845:TUR589847 UEN589845:UEN589847 UOJ589845:UOJ589847 UYF589845:UYF589847 VIB589845:VIB589847 VRX589845:VRX589847 WBT589845:WBT589847 WLP589845:WLP589847 WVL589845:WVL589847 D655381:D655383 IZ655381:IZ655383 SV655381:SV655383 ACR655381:ACR655383 AMN655381:AMN655383 AWJ655381:AWJ655383 BGF655381:BGF655383 BQB655381:BQB655383 BZX655381:BZX655383 CJT655381:CJT655383 CTP655381:CTP655383 DDL655381:DDL655383 DNH655381:DNH655383 DXD655381:DXD655383 EGZ655381:EGZ655383 EQV655381:EQV655383 FAR655381:FAR655383 FKN655381:FKN655383 FUJ655381:FUJ655383 GEF655381:GEF655383 GOB655381:GOB655383 GXX655381:GXX655383 HHT655381:HHT655383 HRP655381:HRP655383 IBL655381:IBL655383 ILH655381:ILH655383 IVD655381:IVD655383 JEZ655381:JEZ655383 JOV655381:JOV655383 JYR655381:JYR655383 KIN655381:KIN655383 KSJ655381:KSJ655383 LCF655381:LCF655383 LMB655381:LMB655383 LVX655381:LVX655383 MFT655381:MFT655383 MPP655381:MPP655383 MZL655381:MZL655383 NJH655381:NJH655383 NTD655381:NTD655383 OCZ655381:OCZ655383 OMV655381:OMV655383 OWR655381:OWR655383 PGN655381:PGN655383 PQJ655381:PQJ655383 QAF655381:QAF655383 QKB655381:QKB655383 QTX655381:QTX655383 RDT655381:RDT655383 RNP655381:RNP655383 RXL655381:RXL655383 SHH655381:SHH655383 SRD655381:SRD655383 TAZ655381:TAZ655383 TKV655381:TKV655383 TUR655381:TUR655383 UEN655381:UEN655383 UOJ655381:UOJ655383 UYF655381:UYF655383 VIB655381:VIB655383 VRX655381:VRX655383 WBT655381:WBT655383 WLP655381:WLP655383 WVL655381:WVL655383 D720917:D720919 IZ720917:IZ720919 SV720917:SV720919 ACR720917:ACR720919 AMN720917:AMN720919 AWJ720917:AWJ720919 BGF720917:BGF720919 BQB720917:BQB720919 BZX720917:BZX720919 CJT720917:CJT720919 CTP720917:CTP720919 DDL720917:DDL720919 DNH720917:DNH720919 DXD720917:DXD720919 EGZ720917:EGZ720919 EQV720917:EQV720919 FAR720917:FAR720919 FKN720917:FKN720919 FUJ720917:FUJ720919 GEF720917:GEF720919 GOB720917:GOB720919 GXX720917:GXX720919 HHT720917:HHT720919 HRP720917:HRP720919 IBL720917:IBL720919 ILH720917:ILH720919 IVD720917:IVD720919 JEZ720917:JEZ720919 JOV720917:JOV720919 JYR720917:JYR720919 KIN720917:KIN720919 KSJ720917:KSJ720919 LCF720917:LCF720919 LMB720917:LMB720919 LVX720917:LVX720919 MFT720917:MFT720919 MPP720917:MPP720919 MZL720917:MZL720919 NJH720917:NJH720919 NTD720917:NTD720919 OCZ720917:OCZ720919 OMV720917:OMV720919 OWR720917:OWR720919 PGN720917:PGN720919 PQJ720917:PQJ720919 QAF720917:QAF720919 QKB720917:QKB720919 QTX720917:QTX720919 RDT720917:RDT720919 RNP720917:RNP720919 RXL720917:RXL720919 SHH720917:SHH720919 SRD720917:SRD720919 TAZ720917:TAZ720919 TKV720917:TKV720919 TUR720917:TUR720919 UEN720917:UEN720919 UOJ720917:UOJ720919 UYF720917:UYF720919 VIB720917:VIB720919 VRX720917:VRX720919 WBT720917:WBT720919 WLP720917:WLP720919 WVL720917:WVL720919 D786453:D786455 IZ786453:IZ786455 SV786453:SV786455 ACR786453:ACR786455 AMN786453:AMN786455 AWJ786453:AWJ786455 BGF786453:BGF786455 BQB786453:BQB786455 BZX786453:BZX786455 CJT786453:CJT786455 CTP786453:CTP786455 DDL786453:DDL786455 DNH786453:DNH786455 DXD786453:DXD786455 EGZ786453:EGZ786455 EQV786453:EQV786455 FAR786453:FAR786455 FKN786453:FKN786455 FUJ786453:FUJ786455 GEF786453:GEF786455 GOB786453:GOB786455 GXX786453:GXX786455 HHT786453:HHT786455 HRP786453:HRP786455 IBL786453:IBL786455 ILH786453:ILH786455 IVD786453:IVD786455 JEZ786453:JEZ786455 JOV786453:JOV786455 JYR786453:JYR786455 KIN786453:KIN786455 KSJ786453:KSJ786455 LCF786453:LCF786455 LMB786453:LMB786455 LVX786453:LVX786455 MFT786453:MFT786455 MPP786453:MPP786455 MZL786453:MZL786455 NJH786453:NJH786455 NTD786453:NTD786455 OCZ786453:OCZ786455 OMV786453:OMV786455 OWR786453:OWR786455 PGN786453:PGN786455 PQJ786453:PQJ786455 QAF786453:QAF786455 QKB786453:QKB786455 QTX786453:QTX786455 RDT786453:RDT786455 RNP786453:RNP786455 RXL786453:RXL786455 SHH786453:SHH786455 SRD786453:SRD786455 TAZ786453:TAZ786455 TKV786453:TKV786455 TUR786453:TUR786455 UEN786453:UEN786455 UOJ786453:UOJ786455 UYF786453:UYF786455 VIB786453:VIB786455 VRX786453:VRX786455 WBT786453:WBT786455 WLP786453:WLP786455 WVL786453:WVL786455 D851989:D851991 IZ851989:IZ851991 SV851989:SV851991 ACR851989:ACR851991 AMN851989:AMN851991 AWJ851989:AWJ851991 BGF851989:BGF851991 BQB851989:BQB851991 BZX851989:BZX851991 CJT851989:CJT851991 CTP851989:CTP851991 DDL851989:DDL851991 DNH851989:DNH851991 DXD851989:DXD851991 EGZ851989:EGZ851991 EQV851989:EQV851991 FAR851989:FAR851991 FKN851989:FKN851991 FUJ851989:FUJ851991 GEF851989:GEF851991 GOB851989:GOB851991 GXX851989:GXX851991 HHT851989:HHT851991 HRP851989:HRP851991 IBL851989:IBL851991 ILH851989:ILH851991 IVD851989:IVD851991 JEZ851989:JEZ851991 JOV851989:JOV851991 JYR851989:JYR851991 KIN851989:KIN851991 KSJ851989:KSJ851991 LCF851989:LCF851991 LMB851989:LMB851991 LVX851989:LVX851991 MFT851989:MFT851991 MPP851989:MPP851991 MZL851989:MZL851991 NJH851989:NJH851991 NTD851989:NTD851991 OCZ851989:OCZ851991 OMV851989:OMV851991 OWR851989:OWR851991 PGN851989:PGN851991 PQJ851989:PQJ851991 QAF851989:QAF851991 QKB851989:QKB851991 QTX851989:QTX851991 RDT851989:RDT851991 RNP851989:RNP851991 RXL851989:RXL851991 SHH851989:SHH851991 SRD851989:SRD851991 TAZ851989:TAZ851991 TKV851989:TKV851991 TUR851989:TUR851991 UEN851989:UEN851991 UOJ851989:UOJ851991 UYF851989:UYF851991 VIB851989:VIB851991 VRX851989:VRX851991 WBT851989:WBT851991 WLP851989:WLP851991 WVL851989:WVL851991 D917525:D917527 IZ917525:IZ917527 SV917525:SV917527 ACR917525:ACR917527 AMN917525:AMN917527 AWJ917525:AWJ917527 BGF917525:BGF917527 BQB917525:BQB917527 BZX917525:BZX917527 CJT917525:CJT917527 CTP917525:CTP917527 DDL917525:DDL917527 DNH917525:DNH917527 DXD917525:DXD917527 EGZ917525:EGZ917527 EQV917525:EQV917527 FAR917525:FAR917527 FKN917525:FKN917527 FUJ917525:FUJ917527 GEF917525:GEF917527 GOB917525:GOB917527 GXX917525:GXX917527 HHT917525:HHT917527 HRP917525:HRP917527 IBL917525:IBL917527 ILH917525:ILH917527 IVD917525:IVD917527 JEZ917525:JEZ917527 JOV917525:JOV917527 JYR917525:JYR917527 KIN917525:KIN917527 KSJ917525:KSJ917527 LCF917525:LCF917527 LMB917525:LMB917527 LVX917525:LVX917527 MFT917525:MFT917527 MPP917525:MPP917527 MZL917525:MZL917527 NJH917525:NJH917527 NTD917525:NTD917527 OCZ917525:OCZ917527 OMV917525:OMV917527 OWR917525:OWR917527 PGN917525:PGN917527 PQJ917525:PQJ917527 QAF917525:QAF917527 QKB917525:QKB917527 QTX917525:QTX917527 RDT917525:RDT917527 RNP917525:RNP917527 RXL917525:RXL917527 SHH917525:SHH917527 SRD917525:SRD917527 TAZ917525:TAZ917527 TKV917525:TKV917527 TUR917525:TUR917527 UEN917525:UEN917527 UOJ917525:UOJ917527 UYF917525:UYF917527 VIB917525:VIB917527 VRX917525:VRX917527 WBT917525:WBT917527 WLP917525:WLP917527 WVL917525:WVL917527 D983061:D983063 IZ983061:IZ983063 SV983061:SV983063 ACR983061:ACR983063 AMN983061:AMN983063 AWJ983061:AWJ983063 BGF983061:BGF983063 BQB983061:BQB983063 BZX983061:BZX983063 CJT983061:CJT983063 CTP983061:CTP983063 DDL983061:DDL983063 DNH983061:DNH983063 DXD983061:DXD983063 EGZ983061:EGZ983063 EQV983061:EQV983063 FAR983061:FAR983063 FKN983061:FKN983063 FUJ983061:FUJ983063 GEF983061:GEF983063 GOB983061:GOB983063 GXX983061:GXX983063 HHT983061:HHT983063 HRP983061:HRP983063 IBL983061:IBL983063 ILH983061:ILH983063 IVD983061:IVD983063 JEZ983061:JEZ983063 JOV983061:JOV983063 JYR983061:JYR983063 KIN983061:KIN983063 KSJ983061:KSJ983063 LCF983061:LCF983063 LMB983061:LMB983063 LVX983061:LVX983063 MFT983061:MFT983063 MPP983061:MPP983063 MZL983061:MZL983063 NJH983061:NJH983063 NTD983061:NTD983063 OCZ983061:OCZ983063 OMV983061:OMV983063 OWR983061:OWR983063 PGN983061:PGN983063 PQJ983061:PQJ983063 QAF983061:QAF983063 QKB983061:QKB983063 QTX983061:QTX983063 RDT983061:RDT983063 RNP983061:RNP983063 RXL983061:RXL983063 SHH983061:SHH983063 SRD983061:SRD983063 TAZ983061:TAZ983063 TKV983061:TKV983063 TUR983061:TUR983063 UEN983061:UEN983063 UOJ983061:UOJ983063 UYF983061:UYF983063 VIB983061:VIB983063 VRX983061:VRX983063 WBT983061:WBT983063 WLP983061:WLP983063 WVL983061:WVL983063">
      <formula1>2</formula1>
      <formula2>99</formula2>
    </dataValidation>
    <dataValidation type="custom" allowBlank="1" showInputMessage="1" showErrorMessage="1" error="La aportación en especie no puede ser superior al importe." sqref="I32:I34 JE32:JE34 TA32:TA34 ACW32:ACW34 AMS32:AMS34 AWO32:AWO34 BGK32:BGK34 BQG32:BQG34 CAC32:CAC34 CJY32:CJY34 CTU32:CTU34 DDQ32:DDQ34 DNM32:DNM34 DXI32:DXI34 EHE32:EHE34 ERA32:ERA34 FAW32:FAW34 FKS32:FKS34 FUO32:FUO34 GEK32:GEK34 GOG32:GOG34 GYC32:GYC34 HHY32:HHY34 HRU32:HRU34 IBQ32:IBQ34 ILM32:ILM34 IVI32:IVI34 JFE32:JFE34 JPA32:JPA34 JYW32:JYW34 KIS32:KIS34 KSO32:KSO34 LCK32:LCK34 LMG32:LMG34 LWC32:LWC34 MFY32:MFY34 MPU32:MPU34 MZQ32:MZQ34 NJM32:NJM34 NTI32:NTI34 ODE32:ODE34 ONA32:ONA34 OWW32:OWW34 PGS32:PGS34 PQO32:PQO34 QAK32:QAK34 QKG32:QKG34 QUC32:QUC34 RDY32:RDY34 RNU32:RNU34 RXQ32:RXQ34 SHM32:SHM34 SRI32:SRI34 TBE32:TBE34 TLA32:TLA34 TUW32:TUW34 UES32:UES34 UOO32:UOO34 UYK32:UYK34 VIG32:VIG34 VSC32:VSC34 WBY32:WBY34 WLU32:WLU34 WVQ32:WVQ34 I65568:I65570 JE65568:JE65570 TA65568:TA65570 ACW65568:ACW65570 AMS65568:AMS65570 AWO65568:AWO65570 BGK65568:BGK65570 BQG65568:BQG65570 CAC65568:CAC65570 CJY65568:CJY65570 CTU65568:CTU65570 DDQ65568:DDQ65570 DNM65568:DNM65570 DXI65568:DXI65570 EHE65568:EHE65570 ERA65568:ERA65570 FAW65568:FAW65570 FKS65568:FKS65570 FUO65568:FUO65570 GEK65568:GEK65570 GOG65568:GOG65570 GYC65568:GYC65570 HHY65568:HHY65570 HRU65568:HRU65570 IBQ65568:IBQ65570 ILM65568:ILM65570 IVI65568:IVI65570 JFE65568:JFE65570 JPA65568:JPA65570 JYW65568:JYW65570 KIS65568:KIS65570 KSO65568:KSO65570 LCK65568:LCK65570 LMG65568:LMG65570 LWC65568:LWC65570 MFY65568:MFY65570 MPU65568:MPU65570 MZQ65568:MZQ65570 NJM65568:NJM65570 NTI65568:NTI65570 ODE65568:ODE65570 ONA65568:ONA65570 OWW65568:OWW65570 PGS65568:PGS65570 PQO65568:PQO65570 QAK65568:QAK65570 QKG65568:QKG65570 QUC65568:QUC65570 RDY65568:RDY65570 RNU65568:RNU65570 RXQ65568:RXQ65570 SHM65568:SHM65570 SRI65568:SRI65570 TBE65568:TBE65570 TLA65568:TLA65570 TUW65568:TUW65570 UES65568:UES65570 UOO65568:UOO65570 UYK65568:UYK65570 VIG65568:VIG65570 VSC65568:VSC65570 WBY65568:WBY65570 WLU65568:WLU65570 WVQ65568:WVQ65570 I131104:I131106 JE131104:JE131106 TA131104:TA131106 ACW131104:ACW131106 AMS131104:AMS131106 AWO131104:AWO131106 BGK131104:BGK131106 BQG131104:BQG131106 CAC131104:CAC131106 CJY131104:CJY131106 CTU131104:CTU131106 DDQ131104:DDQ131106 DNM131104:DNM131106 DXI131104:DXI131106 EHE131104:EHE131106 ERA131104:ERA131106 FAW131104:FAW131106 FKS131104:FKS131106 FUO131104:FUO131106 GEK131104:GEK131106 GOG131104:GOG131106 GYC131104:GYC131106 HHY131104:HHY131106 HRU131104:HRU131106 IBQ131104:IBQ131106 ILM131104:ILM131106 IVI131104:IVI131106 JFE131104:JFE131106 JPA131104:JPA131106 JYW131104:JYW131106 KIS131104:KIS131106 KSO131104:KSO131106 LCK131104:LCK131106 LMG131104:LMG131106 LWC131104:LWC131106 MFY131104:MFY131106 MPU131104:MPU131106 MZQ131104:MZQ131106 NJM131104:NJM131106 NTI131104:NTI131106 ODE131104:ODE131106 ONA131104:ONA131106 OWW131104:OWW131106 PGS131104:PGS131106 PQO131104:PQO131106 QAK131104:QAK131106 QKG131104:QKG131106 QUC131104:QUC131106 RDY131104:RDY131106 RNU131104:RNU131106 RXQ131104:RXQ131106 SHM131104:SHM131106 SRI131104:SRI131106 TBE131104:TBE131106 TLA131104:TLA131106 TUW131104:TUW131106 UES131104:UES131106 UOO131104:UOO131106 UYK131104:UYK131106 VIG131104:VIG131106 VSC131104:VSC131106 WBY131104:WBY131106 WLU131104:WLU131106 WVQ131104:WVQ131106 I196640:I196642 JE196640:JE196642 TA196640:TA196642 ACW196640:ACW196642 AMS196640:AMS196642 AWO196640:AWO196642 BGK196640:BGK196642 BQG196640:BQG196642 CAC196640:CAC196642 CJY196640:CJY196642 CTU196640:CTU196642 DDQ196640:DDQ196642 DNM196640:DNM196642 DXI196640:DXI196642 EHE196640:EHE196642 ERA196640:ERA196642 FAW196640:FAW196642 FKS196640:FKS196642 FUO196640:FUO196642 GEK196640:GEK196642 GOG196640:GOG196642 GYC196640:GYC196642 HHY196640:HHY196642 HRU196640:HRU196642 IBQ196640:IBQ196642 ILM196640:ILM196642 IVI196640:IVI196642 JFE196640:JFE196642 JPA196640:JPA196642 JYW196640:JYW196642 KIS196640:KIS196642 KSO196640:KSO196642 LCK196640:LCK196642 LMG196640:LMG196642 LWC196640:LWC196642 MFY196640:MFY196642 MPU196640:MPU196642 MZQ196640:MZQ196642 NJM196640:NJM196642 NTI196640:NTI196642 ODE196640:ODE196642 ONA196640:ONA196642 OWW196640:OWW196642 PGS196640:PGS196642 PQO196640:PQO196642 QAK196640:QAK196642 QKG196640:QKG196642 QUC196640:QUC196642 RDY196640:RDY196642 RNU196640:RNU196642 RXQ196640:RXQ196642 SHM196640:SHM196642 SRI196640:SRI196642 TBE196640:TBE196642 TLA196640:TLA196642 TUW196640:TUW196642 UES196640:UES196642 UOO196640:UOO196642 UYK196640:UYK196642 VIG196640:VIG196642 VSC196640:VSC196642 WBY196640:WBY196642 WLU196640:WLU196642 WVQ196640:WVQ196642 I262176:I262178 JE262176:JE262178 TA262176:TA262178 ACW262176:ACW262178 AMS262176:AMS262178 AWO262176:AWO262178 BGK262176:BGK262178 BQG262176:BQG262178 CAC262176:CAC262178 CJY262176:CJY262178 CTU262176:CTU262178 DDQ262176:DDQ262178 DNM262176:DNM262178 DXI262176:DXI262178 EHE262176:EHE262178 ERA262176:ERA262178 FAW262176:FAW262178 FKS262176:FKS262178 FUO262176:FUO262178 GEK262176:GEK262178 GOG262176:GOG262178 GYC262176:GYC262178 HHY262176:HHY262178 HRU262176:HRU262178 IBQ262176:IBQ262178 ILM262176:ILM262178 IVI262176:IVI262178 JFE262176:JFE262178 JPA262176:JPA262178 JYW262176:JYW262178 KIS262176:KIS262178 KSO262176:KSO262178 LCK262176:LCK262178 LMG262176:LMG262178 LWC262176:LWC262178 MFY262176:MFY262178 MPU262176:MPU262178 MZQ262176:MZQ262178 NJM262176:NJM262178 NTI262176:NTI262178 ODE262176:ODE262178 ONA262176:ONA262178 OWW262176:OWW262178 PGS262176:PGS262178 PQO262176:PQO262178 QAK262176:QAK262178 QKG262176:QKG262178 QUC262176:QUC262178 RDY262176:RDY262178 RNU262176:RNU262178 RXQ262176:RXQ262178 SHM262176:SHM262178 SRI262176:SRI262178 TBE262176:TBE262178 TLA262176:TLA262178 TUW262176:TUW262178 UES262176:UES262178 UOO262176:UOO262178 UYK262176:UYK262178 VIG262176:VIG262178 VSC262176:VSC262178 WBY262176:WBY262178 WLU262176:WLU262178 WVQ262176:WVQ262178 I327712:I327714 JE327712:JE327714 TA327712:TA327714 ACW327712:ACW327714 AMS327712:AMS327714 AWO327712:AWO327714 BGK327712:BGK327714 BQG327712:BQG327714 CAC327712:CAC327714 CJY327712:CJY327714 CTU327712:CTU327714 DDQ327712:DDQ327714 DNM327712:DNM327714 DXI327712:DXI327714 EHE327712:EHE327714 ERA327712:ERA327714 FAW327712:FAW327714 FKS327712:FKS327714 FUO327712:FUO327714 GEK327712:GEK327714 GOG327712:GOG327714 GYC327712:GYC327714 HHY327712:HHY327714 HRU327712:HRU327714 IBQ327712:IBQ327714 ILM327712:ILM327714 IVI327712:IVI327714 JFE327712:JFE327714 JPA327712:JPA327714 JYW327712:JYW327714 KIS327712:KIS327714 KSO327712:KSO327714 LCK327712:LCK327714 LMG327712:LMG327714 LWC327712:LWC327714 MFY327712:MFY327714 MPU327712:MPU327714 MZQ327712:MZQ327714 NJM327712:NJM327714 NTI327712:NTI327714 ODE327712:ODE327714 ONA327712:ONA327714 OWW327712:OWW327714 PGS327712:PGS327714 PQO327712:PQO327714 QAK327712:QAK327714 QKG327712:QKG327714 QUC327712:QUC327714 RDY327712:RDY327714 RNU327712:RNU327714 RXQ327712:RXQ327714 SHM327712:SHM327714 SRI327712:SRI327714 TBE327712:TBE327714 TLA327712:TLA327714 TUW327712:TUW327714 UES327712:UES327714 UOO327712:UOO327714 UYK327712:UYK327714 VIG327712:VIG327714 VSC327712:VSC327714 WBY327712:WBY327714 WLU327712:WLU327714 WVQ327712:WVQ327714 I393248:I393250 JE393248:JE393250 TA393248:TA393250 ACW393248:ACW393250 AMS393248:AMS393250 AWO393248:AWO393250 BGK393248:BGK393250 BQG393248:BQG393250 CAC393248:CAC393250 CJY393248:CJY393250 CTU393248:CTU393250 DDQ393248:DDQ393250 DNM393248:DNM393250 DXI393248:DXI393250 EHE393248:EHE393250 ERA393248:ERA393250 FAW393248:FAW393250 FKS393248:FKS393250 FUO393248:FUO393250 GEK393248:GEK393250 GOG393248:GOG393250 GYC393248:GYC393250 HHY393248:HHY393250 HRU393248:HRU393250 IBQ393248:IBQ393250 ILM393248:ILM393250 IVI393248:IVI393250 JFE393248:JFE393250 JPA393248:JPA393250 JYW393248:JYW393250 KIS393248:KIS393250 KSO393248:KSO393250 LCK393248:LCK393250 LMG393248:LMG393250 LWC393248:LWC393250 MFY393248:MFY393250 MPU393248:MPU393250 MZQ393248:MZQ393250 NJM393248:NJM393250 NTI393248:NTI393250 ODE393248:ODE393250 ONA393248:ONA393250 OWW393248:OWW393250 PGS393248:PGS393250 PQO393248:PQO393250 QAK393248:QAK393250 QKG393248:QKG393250 QUC393248:QUC393250 RDY393248:RDY393250 RNU393248:RNU393250 RXQ393248:RXQ393250 SHM393248:SHM393250 SRI393248:SRI393250 TBE393248:TBE393250 TLA393248:TLA393250 TUW393248:TUW393250 UES393248:UES393250 UOO393248:UOO393250 UYK393248:UYK393250 VIG393248:VIG393250 VSC393248:VSC393250 WBY393248:WBY393250 WLU393248:WLU393250 WVQ393248:WVQ393250 I458784:I458786 JE458784:JE458786 TA458784:TA458786 ACW458784:ACW458786 AMS458784:AMS458786 AWO458784:AWO458786 BGK458784:BGK458786 BQG458784:BQG458786 CAC458784:CAC458786 CJY458784:CJY458786 CTU458784:CTU458786 DDQ458784:DDQ458786 DNM458784:DNM458786 DXI458784:DXI458786 EHE458784:EHE458786 ERA458784:ERA458786 FAW458784:FAW458786 FKS458784:FKS458786 FUO458784:FUO458786 GEK458784:GEK458786 GOG458784:GOG458786 GYC458784:GYC458786 HHY458784:HHY458786 HRU458784:HRU458786 IBQ458784:IBQ458786 ILM458784:ILM458786 IVI458784:IVI458786 JFE458784:JFE458786 JPA458784:JPA458786 JYW458784:JYW458786 KIS458784:KIS458786 KSO458784:KSO458786 LCK458784:LCK458786 LMG458784:LMG458786 LWC458784:LWC458786 MFY458784:MFY458786 MPU458784:MPU458786 MZQ458784:MZQ458786 NJM458784:NJM458786 NTI458784:NTI458786 ODE458784:ODE458786 ONA458784:ONA458786 OWW458784:OWW458786 PGS458784:PGS458786 PQO458784:PQO458786 QAK458784:QAK458786 QKG458784:QKG458786 QUC458784:QUC458786 RDY458784:RDY458786 RNU458784:RNU458786 RXQ458784:RXQ458786 SHM458784:SHM458786 SRI458784:SRI458786 TBE458784:TBE458786 TLA458784:TLA458786 TUW458784:TUW458786 UES458784:UES458786 UOO458784:UOO458786 UYK458784:UYK458786 VIG458784:VIG458786 VSC458784:VSC458786 WBY458784:WBY458786 WLU458784:WLU458786 WVQ458784:WVQ458786 I524320:I524322 JE524320:JE524322 TA524320:TA524322 ACW524320:ACW524322 AMS524320:AMS524322 AWO524320:AWO524322 BGK524320:BGK524322 BQG524320:BQG524322 CAC524320:CAC524322 CJY524320:CJY524322 CTU524320:CTU524322 DDQ524320:DDQ524322 DNM524320:DNM524322 DXI524320:DXI524322 EHE524320:EHE524322 ERA524320:ERA524322 FAW524320:FAW524322 FKS524320:FKS524322 FUO524320:FUO524322 GEK524320:GEK524322 GOG524320:GOG524322 GYC524320:GYC524322 HHY524320:HHY524322 HRU524320:HRU524322 IBQ524320:IBQ524322 ILM524320:ILM524322 IVI524320:IVI524322 JFE524320:JFE524322 JPA524320:JPA524322 JYW524320:JYW524322 KIS524320:KIS524322 KSO524320:KSO524322 LCK524320:LCK524322 LMG524320:LMG524322 LWC524320:LWC524322 MFY524320:MFY524322 MPU524320:MPU524322 MZQ524320:MZQ524322 NJM524320:NJM524322 NTI524320:NTI524322 ODE524320:ODE524322 ONA524320:ONA524322 OWW524320:OWW524322 PGS524320:PGS524322 PQO524320:PQO524322 QAK524320:QAK524322 QKG524320:QKG524322 QUC524320:QUC524322 RDY524320:RDY524322 RNU524320:RNU524322 RXQ524320:RXQ524322 SHM524320:SHM524322 SRI524320:SRI524322 TBE524320:TBE524322 TLA524320:TLA524322 TUW524320:TUW524322 UES524320:UES524322 UOO524320:UOO524322 UYK524320:UYK524322 VIG524320:VIG524322 VSC524320:VSC524322 WBY524320:WBY524322 WLU524320:WLU524322 WVQ524320:WVQ524322 I589856:I589858 JE589856:JE589858 TA589856:TA589858 ACW589856:ACW589858 AMS589856:AMS589858 AWO589856:AWO589858 BGK589856:BGK589858 BQG589856:BQG589858 CAC589856:CAC589858 CJY589856:CJY589858 CTU589856:CTU589858 DDQ589856:DDQ589858 DNM589856:DNM589858 DXI589856:DXI589858 EHE589856:EHE589858 ERA589856:ERA589858 FAW589856:FAW589858 FKS589856:FKS589858 FUO589856:FUO589858 GEK589856:GEK589858 GOG589856:GOG589858 GYC589856:GYC589858 HHY589856:HHY589858 HRU589856:HRU589858 IBQ589856:IBQ589858 ILM589856:ILM589858 IVI589856:IVI589858 JFE589856:JFE589858 JPA589856:JPA589858 JYW589856:JYW589858 KIS589856:KIS589858 KSO589856:KSO589858 LCK589856:LCK589858 LMG589856:LMG589858 LWC589856:LWC589858 MFY589856:MFY589858 MPU589856:MPU589858 MZQ589856:MZQ589858 NJM589856:NJM589858 NTI589856:NTI589858 ODE589856:ODE589858 ONA589856:ONA589858 OWW589856:OWW589858 PGS589856:PGS589858 PQO589856:PQO589858 QAK589856:QAK589858 QKG589856:QKG589858 QUC589856:QUC589858 RDY589856:RDY589858 RNU589856:RNU589858 RXQ589856:RXQ589858 SHM589856:SHM589858 SRI589856:SRI589858 TBE589856:TBE589858 TLA589856:TLA589858 TUW589856:TUW589858 UES589856:UES589858 UOO589856:UOO589858 UYK589856:UYK589858 VIG589856:VIG589858 VSC589856:VSC589858 WBY589856:WBY589858 WLU589856:WLU589858 WVQ589856:WVQ589858 I655392:I655394 JE655392:JE655394 TA655392:TA655394 ACW655392:ACW655394 AMS655392:AMS655394 AWO655392:AWO655394 BGK655392:BGK655394 BQG655392:BQG655394 CAC655392:CAC655394 CJY655392:CJY655394 CTU655392:CTU655394 DDQ655392:DDQ655394 DNM655392:DNM655394 DXI655392:DXI655394 EHE655392:EHE655394 ERA655392:ERA655394 FAW655392:FAW655394 FKS655392:FKS655394 FUO655392:FUO655394 GEK655392:GEK655394 GOG655392:GOG655394 GYC655392:GYC655394 HHY655392:HHY655394 HRU655392:HRU655394 IBQ655392:IBQ655394 ILM655392:ILM655394 IVI655392:IVI655394 JFE655392:JFE655394 JPA655392:JPA655394 JYW655392:JYW655394 KIS655392:KIS655394 KSO655392:KSO655394 LCK655392:LCK655394 LMG655392:LMG655394 LWC655392:LWC655394 MFY655392:MFY655394 MPU655392:MPU655394 MZQ655392:MZQ655394 NJM655392:NJM655394 NTI655392:NTI655394 ODE655392:ODE655394 ONA655392:ONA655394 OWW655392:OWW655394 PGS655392:PGS655394 PQO655392:PQO655394 QAK655392:QAK655394 QKG655392:QKG655394 QUC655392:QUC655394 RDY655392:RDY655394 RNU655392:RNU655394 RXQ655392:RXQ655394 SHM655392:SHM655394 SRI655392:SRI655394 TBE655392:TBE655394 TLA655392:TLA655394 TUW655392:TUW655394 UES655392:UES655394 UOO655392:UOO655394 UYK655392:UYK655394 VIG655392:VIG655394 VSC655392:VSC655394 WBY655392:WBY655394 WLU655392:WLU655394 WVQ655392:WVQ655394 I720928:I720930 JE720928:JE720930 TA720928:TA720930 ACW720928:ACW720930 AMS720928:AMS720930 AWO720928:AWO720930 BGK720928:BGK720930 BQG720928:BQG720930 CAC720928:CAC720930 CJY720928:CJY720930 CTU720928:CTU720930 DDQ720928:DDQ720930 DNM720928:DNM720930 DXI720928:DXI720930 EHE720928:EHE720930 ERA720928:ERA720930 FAW720928:FAW720930 FKS720928:FKS720930 FUO720928:FUO720930 GEK720928:GEK720930 GOG720928:GOG720930 GYC720928:GYC720930 HHY720928:HHY720930 HRU720928:HRU720930 IBQ720928:IBQ720930 ILM720928:ILM720930 IVI720928:IVI720930 JFE720928:JFE720930 JPA720928:JPA720930 JYW720928:JYW720930 KIS720928:KIS720930 KSO720928:KSO720930 LCK720928:LCK720930 LMG720928:LMG720930 LWC720928:LWC720930 MFY720928:MFY720930 MPU720928:MPU720930 MZQ720928:MZQ720930 NJM720928:NJM720930 NTI720928:NTI720930 ODE720928:ODE720930 ONA720928:ONA720930 OWW720928:OWW720930 PGS720928:PGS720930 PQO720928:PQO720930 QAK720928:QAK720930 QKG720928:QKG720930 QUC720928:QUC720930 RDY720928:RDY720930 RNU720928:RNU720930 RXQ720928:RXQ720930 SHM720928:SHM720930 SRI720928:SRI720930 TBE720928:TBE720930 TLA720928:TLA720930 TUW720928:TUW720930 UES720928:UES720930 UOO720928:UOO720930 UYK720928:UYK720930 VIG720928:VIG720930 VSC720928:VSC720930 WBY720928:WBY720930 WLU720928:WLU720930 WVQ720928:WVQ720930 I786464:I786466 JE786464:JE786466 TA786464:TA786466 ACW786464:ACW786466 AMS786464:AMS786466 AWO786464:AWO786466 BGK786464:BGK786466 BQG786464:BQG786466 CAC786464:CAC786466 CJY786464:CJY786466 CTU786464:CTU786466 DDQ786464:DDQ786466 DNM786464:DNM786466 DXI786464:DXI786466 EHE786464:EHE786466 ERA786464:ERA786466 FAW786464:FAW786466 FKS786464:FKS786466 FUO786464:FUO786466 GEK786464:GEK786466 GOG786464:GOG786466 GYC786464:GYC786466 HHY786464:HHY786466 HRU786464:HRU786466 IBQ786464:IBQ786466 ILM786464:ILM786466 IVI786464:IVI786466 JFE786464:JFE786466 JPA786464:JPA786466 JYW786464:JYW786466 KIS786464:KIS786466 KSO786464:KSO786466 LCK786464:LCK786466 LMG786464:LMG786466 LWC786464:LWC786466 MFY786464:MFY786466 MPU786464:MPU786466 MZQ786464:MZQ786466 NJM786464:NJM786466 NTI786464:NTI786466 ODE786464:ODE786466 ONA786464:ONA786466 OWW786464:OWW786466 PGS786464:PGS786466 PQO786464:PQO786466 QAK786464:QAK786466 QKG786464:QKG786466 QUC786464:QUC786466 RDY786464:RDY786466 RNU786464:RNU786466 RXQ786464:RXQ786466 SHM786464:SHM786466 SRI786464:SRI786466 TBE786464:TBE786466 TLA786464:TLA786466 TUW786464:TUW786466 UES786464:UES786466 UOO786464:UOO786466 UYK786464:UYK786466 VIG786464:VIG786466 VSC786464:VSC786466 WBY786464:WBY786466 WLU786464:WLU786466 WVQ786464:WVQ786466 I852000:I852002 JE852000:JE852002 TA852000:TA852002 ACW852000:ACW852002 AMS852000:AMS852002 AWO852000:AWO852002 BGK852000:BGK852002 BQG852000:BQG852002 CAC852000:CAC852002 CJY852000:CJY852002 CTU852000:CTU852002 DDQ852000:DDQ852002 DNM852000:DNM852002 DXI852000:DXI852002 EHE852000:EHE852002 ERA852000:ERA852002 FAW852000:FAW852002 FKS852000:FKS852002 FUO852000:FUO852002 GEK852000:GEK852002 GOG852000:GOG852002 GYC852000:GYC852002 HHY852000:HHY852002 HRU852000:HRU852002 IBQ852000:IBQ852002 ILM852000:ILM852002 IVI852000:IVI852002 JFE852000:JFE852002 JPA852000:JPA852002 JYW852000:JYW852002 KIS852000:KIS852002 KSO852000:KSO852002 LCK852000:LCK852002 LMG852000:LMG852002 LWC852000:LWC852002 MFY852000:MFY852002 MPU852000:MPU852002 MZQ852000:MZQ852002 NJM852000:NJM852002 NTI852000:NTI852002 ODE852000:ODE852002 ONA852000:ONA852002 OWW852000:OWW852002 PGS852000:PGS852002 PQO852000:PQO852002 QAK852000:QAK852002 QKG852000:QKG852002 QUC852000:QUC852002 RDY852000:RDY852002 RNU852000:RNU852002 RXQ852000:RXQ852002 SHM852000:SHM852002 SRI852000:SRI852002 TBE852000:TBE852002 TLA852000:TLA852002 TUW852000:TUW852002 UES852000:UES852002 UOO852000:UOO852002 UYK852000:UYK852002 VIG852000:VIG852002 VSC852000:VSC852002 WBY852000:WBY852002 WLU852000:WLU852002 WVQ852000:WVQ852002 I917536:I917538 JE917536:JE917538 TA917536:TA917538 ACW917536:ACW917538 AMS917536:AMS917538 AWO917536:AWO917538 BGK917536:BGK917538 BQG917536:BQG917538 CAC917536:CAC917538 CJY917536:CJY917538 CTU917536:CTU917538 DDQ917536:DDQ917538 DNM917536:DNM917538 DXI917536:DXI917538 EHE917536:EHE917538 ERA917536:ERA917538 FAW917536:FAW917538 FKS917536:FKS917538 FUO917536:FUO917538 GEK917536:GEK917538 GOG917536:GOG917538 GYC917536:GYC917538 HHY917536:HHY917538 HRU917536:HRU917538 IBQ917536:IBQ917538 ILM917536:ILM917538 IVI917536:IVI917538 JFE917536:JFE917538 JPA917536:JPA917538 JYW917536:JYW917538 KIS917536:KIS917538 KSO917536:KSO917538 LCK917536:LCK917538 LMG917536:LMG917538 LWC917536:LWC917538 MFY917536:MFY917538 MPU917536:MPU917538 MZQ917536:MZQ917538 NJM917536:NJM917538 NTI917536:NTI917538 ODE917536:ODE917538 ONA917536:ONA917538 OWW917536:OWW917538 PGS917536:PGS917538 PQO917536:PQO917538 QAK917536:QAK917538 QKG917536:QKG917538 QUC917536:QUC917538 RDY917536:RDY917538 RNU917536:RNU917538 RXQ917536:RXQ917538 SHM917536:SHM917538 SRI917536:SRI917538 TBE917536:TBE917538 TLA917536:TLA917538 TUW917536:TUW917538 UES917536:UES917538 UOO917536:UOO917538 UYK917536:UYK917538 VIG917536:VIG917538 VSC917536:VSC917538 WBY917536:WBY917538 WLU917536:WLU917538 WVQ917536:WVQ917538 I983072:I983074 JE983072:JE983074 TA983072:TA983074 ACW983072:ACW983074 AMS983072:AMS983074 AWO983072:AWO983074 BGK983072:BGK983074 BQG983072:BQG983074 CAC983072:CAC983074 CJY983072:CJY983074 CTU983072:CTU983074 DDQ983072:DDQ983074 DNM983072:DNM983074 DXI983072:DXI983074 EHE983072:EHE983074 ERA983072:ERA983074 FAW983072:FAW983074 FKS983072:FKS983074 FUO983072:FUO983074 GEK983072:GEK983074 GOG983072:GOG983074 GYC983072:GYC983074 HHY983072:HHY983074 HRU983072:HRU983074 IBQ983072:IBQ983074 ILM983072:ILM983074 IVI983072:IVI983074 JFE983072:JFE983074 JPA983072:JPA983074 JYW983072:JYW983074 KIS983072:KIS983074 KSO983072:KSO983074 LCK983072:LCK983074 LMG983072:LMG983074 LWC983072:LWC983074 MFY983072:MFY983074 MPU983072:MPU983074 MZQ983072:MZQ983074 NJM983072:NJM983074 NTI983072:NTI983074 ODE983072:ODE983074 ONA983072:ONA983074 OWW983072:OWW983074 PGS983072:PGS983074 PQO983072:PQO983074 QAK983072:QAK983074 QKG983072:QKG983074 QUC983072:QUC983074 RDY983072:RDY983074 RNU983072:RNU983074 RXQ983072:RXQ983074 SHM983072:SHM983074 SRI983072:SRI983074 TBE983072:TBE983074 TLA983072:TLA983074 TUW983072:TUW983074 UES983072:UES983074 UOO983072:UOO983074 UYK983072:UYK983074 VIG983072:VIG983074 VSC983072:VSC983074 WBY983072:WBY983074 WLU983072:WLU983074 WVQ983072:WVQ983074 I12:I17 JE12:JE17 TA12:TA17 ACW12:ACW17 AMS12:AMS17 AWO12:AWO17 BGK12:BGK17 BQG12:BQG17 CAC12:CAC17 CJY12:CJY17 CTU12:CTU17 DDQ12:DDQ17 DNM12:DNM17 DXI12:DXI17 EHE12:EHE17 ERA12:ERA17 FAW12:FAW17 FKS12:FKS17 FUO12:FUO17 GEK12:GEK17 GOG12:GOG17 GYC12:GYC17 HHY12:HHY17 HRU12:HRU17 IBQ12:IBQ17 ILM12:ILM17 IVI12:IVI17 JFE12:JFE17 JPA12:JPA17 JYW12:JYW17 KIS12:KIS17 KSO12:KSO17 LCK12:LCK17 LMG12:LMG17 LWC12:LWC17 MFY12:MFY17 MPU12:MPU17 MZQ12:MZQ17 NJM12:NJM17 NTI12:NTI17 ODE12:ODE17 ONA12:ONA17 OWW12:OWW17 PGS12:PGS17 PQO12:PQO17 QAK12:QAK17 QKG12:QKG17 QUC12:QUC17 RDY12:RDY17 RNU12:RNU17 RXQ12:RXQ17 SHM12:SHM17 SRI12:SRI17 TBE12:TBE17 TLA12:TLA17 TUW12:TUW17 UES12:UES17 UOO12:UOO17 UYK12:UYK17 VIG12:VIG17 VSC12:VSC17 WBY12:WBY17 WLU12:WLU17 WVQ12:WVQ17 I65548:I65553 JE65548:JE65553 TA65548:TA65553 ACW65548:ACW65553 AMS65548:AMS65553 AWO65548:AWO65553 BGK65548:BGK65553 BQG65548:BQG65553 CAC65548:CAC65553 CJY65548:CJY65553 CTU65548:CTU65553 DDQ65548:DDQ65553 DNM65548:DNM65553 DXI65548:DXI65553 EHE65548:EHE65553 ERA65548:ERA65553 FAW65548:FAW65553 FKS65548:FKS65553 FUO65548:FUO65553 GEK65548:GEK65553 GOG65548:GOG65553 GYC65548:GYC65553 HHY65548:HHY65553 HRU65548:HRU65553 IBQ65548:IBQ65553 ILM65548:ILM65553 IVI65548:IVI65553 JFE65548:JFE65553 JPA65548:JPA65553 JYW65548:JYW65553 KIS65548:KIS65553 KSO65548:KSO65553 LCK65548:LCK65553 LMG65548:LMG65553 LWC65548:LWC65553 MFY65548:MFY65553 MPU65548:MPU65553 MZQ65548:MZQ65553 NJM65548:NJM65553 NTI65548:NTI65553 ODE65548:ODE65553 ONA65548:ONA65553 OWW65548:OWW65553 PGS65548:PGS65553 PQO65548:PQO65553 QAK65548:QAK65553 QKG65548:QKG65553 QUC65548:QUC65553 RDY65548:RDY65553 RNU65548:RNU65553 RXQ65548:RXQ65553 SHM65548:SHM65553 SRI65548:SRI65553 TBE65548:TBE65553 TLA65548:TLA65553 TUW65548:TUW65553 UES65548:UES65553 UOO65548:UOO65553 UYK65548:UYK65553 VIG65548:VIG65553 VSC65548:VSC65553 WBY65548:WBY65553 WLU65548:WLU65553 WVQ65548:WVQ65553 I131084:I131089 JE131084:JE131089 TA131084:TA131089 ACW131084:ACW131089 AMS131084:AMS131089 AWO131084:AWO131089 BGK131084:BGK131089 BQG131084:BQG131089 CAC131084:CAC131089 CJY131084:CJY131089 CTU131084:CTU131089 DDQ131084:DDQ131089 DNM131084:DNM131089 DXI131084:DXI131089 EHE131084:EHE131089 ERA131084:ERA131089 FAW131084:FAW131089 FKS131084:FKS131089 FUO131084:FUO131089 GEK131084:GEK131089 GOG131084:GOG131089 GYC131084:GYC131089 HHY131084:HHY131089 HRU131084:HRU131089 IBQ131084:IBQ131089 ILM131084:ILM131089 IVI131084:IVI131089 JFE131084:JFE131089 JPA131084:JPA131089 JYW131084:JYW131089 KIS131084:KIS131089 KSO131084:KSO131089 LCK131084:LCK131089 LMG131084:LMG131089 LWC131084:LWC131089 MFY131084:MFY131089 MPU131084:MPU131089 MZQ131084:MZQ131089 NJM131084:NJM131089 NTI131084:NTI131089 ODE131084:ODE131089 ONA131084:ONA131089 OWW131084:OWW131089 PGS131084:PGS131089 PQO131084:PQO131089 QAK131084:QAK131089 QKG131084:QKG131089 QUC131084:QUC131089 RDY131084:RDY131089 RNU131084:RNU131089 RXQ131084:RXQ131089 SHM131084:SHM131089 SRI131084:SRI131089 TBE131084:TBE131089 TLA131084:TLA131089 TUW131084:TUW131089 UES131084:UES131089 UOO131084:UOO131089 UYK131084:UYK131089 VIG131084:VIG131089 VSC131084:VSC131089 WBY131084:WBY131089 WLU131084:WLU131089 WVQ131084:WVQ131089 I196620:I196625 JE196620:JE196625 TA196620:TA196625 ACW196620:ACW196625 AMS196620:AMS196625 AWO196620:AWO196625 BGK196620:BGK196625 BQG196620:BQG196625 CAC196620:CAC196625 CJY196620:CJY196625 CTU196620:CTU196625 DDQ196620:DDQ196625 DNM196620:DNM196625 DXI196620:DXI196625 EHE196620:EHE196625 ERA196620:ERA196625 FAW196620:FAW196625 FKS196620:FKS196625 FUO196620:FUO196625 GEK196620:GEK196625 GOG196620:GOG196625 GYC196620:GYC196625 HHY196620:HHY196625 HRU196620:HRU196625 IBQ196620:IBQ196625 ILM196620:ILM196625 IVI196620:IVI196625 JFE196620:JFE196625 JPA196620:JPA196625 JYW196620:JYW196625 KIS196620:KIS196625 KSO196620:KSO196625 LCK196620:LCK196625 LMG196620:LMG196625 LWC196620:LWC196625 MFY196620:MFY196625 MPU196620:MPU196625 MZQ196620:MZQ196625 NJM196620:NJM196625 NTI196620:NTI196625 ODE196620:ODE196625 ONA196620:ONA196625 OWW196620:OWW196625 PGS196620:PGS196625 PQO196620:PQO196625 QAK196620:QAK196625 QKG196620:QKG196625 QUC196620:QUC196625 RDY196620:RDY196625 RNU196620:RNU196625 RXQ196620:RXQ196625 SHM196620:SHM196625 SRI196620:SRI196625 TBE196620:TBE196625 TLA196620:TLA196625 TUW196620:TUW196625 UES196620:UES196625 UOO196620:UOO196625 UYK196620:UYK196625 VIG196620:VIG196625 VSC196620:VSC196625 WBY196620:WBY196625 WLU196620:WLU196625 WVQ196620:WVQ196625 I262156:I262161 JE262156:JE262161 TA262156:TA262161 ACW262156:ACW262161 AMS262156:AMS262161 AWO262156:AWO262161 BGK262156:BGK262161 BQG262156:BQG262161 CAC262156:CAC262161 CJY262156:CJY262161 CTU262156:CTU262161 DDQ262156:DDQ262161 DNM262156:DNM262161 DXI262156:DXI262161 EHE262156:EHE262161 ERA262156:ERA262161 FAW262156:FAW262161 FKS262156:FKS262161 FUO262156:FUO262161 GEK262156:GEK262161 GOG262156:GOG262161 GYC262156:GYC262161 HHY262156:HHY262161 HRU262156:HRU262161 IBQ262156:IBQ262161 ILM262156:ILM262161 IVI262156:IVI262161 JFE262156:JFE262161 JPA262156:JPA262161 JYW262156:JYW262161 KIS262156:KIS262161 KSO262156:KSO262161 LCK262156:LCK262161 LMG262156:LMG262161 LWC262156:LWC262161 MFY262156:MFY262161 MPU262156:MPU262161 MZQ262156:MZQ262161 NJM262156:NJM262161 NTI262156:NTI262161 ODE262156:ODE262161 ONA262156:ONA262161 OWW262156:OWW262161 PGS262156:PGS262161 PQO262156:PQO262161 QAK262156:QAK262161 QKG262156:QKG262161 QUC262156:QUC262161 RDY262156:RDY262161 RNU262156:RNU262161 RXQ262156:RXQ262161 SHM262156:SHM262161 SRI262156:SRI262161 TBE262156:TBE262161 TLA262156:TLA262161 TUW262156:TUW262161 UES262156:UES262161 UOO262156:UOO262161 UYK262156:UYK262161 VIG262156:VIG262161 VSC262156:VSC262161 WBY262156:WBY262161 WLU262156:WLU262161 WVQ262156:WVQ262161 I327692:I327697 JE327692:JE327697 TA327692:TA327697 ACW327692:ACW327697 AMS327692:AMS327697 AWO327692:AWO327697 BGK327692:BGK327697 BQG327692:BQG327697 CAC327692:CAC327697 CJY327692:CJY327697 CTU327692:CTU327697 DDQ327692:DDQ327697 DNM327692:DNM327697 DXI327692:DXI327697 EHE327692:EHE327697 ERA327692:ERA327697 FAW327692:FAW327697 FKS327692:FKS327697 FUO327692:FUO327697 GEK327692:GEK327697 GOG327692:GOG327697 GYC327692:GYC327697 HHY327692:HHY327697 HRU327692:HRU327697 IBQ327692:IBQ327697 ILM327692:ILM327697 IVI327692:IVI327697 JFE327692:JFE327697 JPA327692:JPA327697 JYW327692:JYW327697 KIS327692:KIS327697 KSO327692:KSO327697 LCK327692:LCK327697 LMG327692:LMG327697 LWC327692:LWC327697 MFY327692:MFY327697 MPU327692:MPU327697 MZQ327692:MZQ327697 NJM327692:NJM327697 NTI327692:NTI327697 ODE327692:ODE327697 ONA327692:ONA327697 OWW327692:OWW327697 PGS327692:PGS327697 PQO327692:PQO327697 QAK327692:QAK327697 QKG327692:QKG327697 QUC327692:QUC327697 RDY327692:RDY327697 RNU327692:RNU327697 RXQ327692:RXQ327697 SHM327692:SHM327697 SRI327692:SRI327697 TBE327692:TBE327697 TLA327692:TLA327697 TUW327692:TUW327697 UES327692:UES327697 UOO327692:UOO327697 UYK327692:UYK327697 VIG327692:VIG327697 VSC327692:VSC327697 WBY327692:WBY327697 WLU327692:WLU327697 WVQ327692:WVQ327697 I393228:I393233 JE393228:JE393233 TA393228:TA393233 ACW393228:ACW393233 AMS393228:AMS393233 AWO393228:AWO393233 BGK393228:BGK393233 BQG393228:BQG393233 CAC393228:CAC393233 CJY393228:CJY393233 CTU393228:CTU393233 DDQ393228:DDQ393233 DNM393228:DNM393233 DXI393228:DXI393233 EHE393228:EHE393233 ERA393228:ERA393233 FAW393228:FAW393233 FKS393228:FKS393233 FUO393228:FUO393233 GEK393228:GEK393233 GOG393228:GOG393233 GYC393228:GYC393233 HHY393228:HHY393233 HRU393228:HRU393233 IBQ393228:IBQ393233 ILM393228:ILM393233 IVI393228:IVI393233 JFE393228:JFE393233 JPA393228:JPA393233 JYW393228:JYW393233 KIS393228:KIS393233 KSO393228:KSO393233 LCK393228:LCK393233 LMG393228:LMG393233 LWC393228:LWC393233 MFY393228:MFY393233 MPU393228:MPU393233 MZQ393228:MZQ393233 NJM393228:NJM393233 NTI393228:NTI393233 ODE393228:ODE393233 ONA393228:ONA393233 OWW393228:OWW393233 PGS393228:PGS393233 PQO393228:PQO393233 QAK393228:QAK393233 QKG393228:QKG393233 QUC393228:QUC393233 RDY393228:RDY393233 RNU393228:RNU393233 RXQ393228:RXQ393233 SHM393228:SHM393233 SRI393228:SRI393233 TBE393228:TBE393233 TLA393228:TLA393233 TUW393228:TUW393233 UES393228:UES393233 UOO393228:UOO393233 UYK393228:UYK393233 VIG393228:VIG393233 VSC393228:VSC393233 WBY393228:WBY393233 WLU393228:WLU393233 WVQ393228:WVQ393233 I458764:I458769 JE458764:JE458769 TA458764:TA458769 ACW458764:ACW458769 AMS458764:AMS458769 AWO458764:AWO458769 BGK458764:BGK458769 BQG458764:BQG458769 CAC458764:CAC458769 CJY458764:CJY458769 CTU458764:CTU458769 DDQ458764:DDQ458769 DNM458764:DNM458769 DXI458764:DXI458769 EHE458764:EHE458769 ERA458764:ERA458769 FAW458764:FAW458769 FKS458764:FKS458769 FUO458764:FUO458769 GEK458764:GEK458769 GOG458764:GOG458769 GYC458764:GYC458769 HHY458764:HHY458769 HRU458764:HRU458769 IBQ458764:IBQ458769 ILM458764:ILM458769 IVI458764:IVI458769 JFE458764:JFE458769 JPA458764:JPA458769 JYW458764:JYW458769 KIS458764:KIS458769 KSO458764:KSO458769 LCK458764:LCK458769 LMG458764:LMG458769 LWC458764:LWC458769 MFY458764:MFY458769 MPU458764:MPU458769 MZQ458764:MZQ458769 NJM458764:NJM458769 NTI458764:NTI458769 ODE458764:ODE458769 ONA458764:ONA458769 OWW458764:OWW458769 PGS458764:PGS458769 PQO458764:PQO458769 QAK458764:QAK458769 QKG458764:QKG458769 QUC458764:QUC458769 RDY458764:RDY458769 RNU458764:RNU458769 RXQ458764:RXQ458769 SHM458764:SHM458769 SRI458764:SRI458769 TBE458764:TBE458769 TLA458764:TLA458769 TUW458764:TUW458769 UES458764:UES458769 UOO458764:UOO458769 UYK458764:UYK458769 VIG458764:VIG458769 VSC458764:VSC458769 WBY458764:WBY458769 WLU458764:WLU458769 WVQ458764:WVQ458769 I524300:I524305 JE524300:JE524305 TA524300:TA524305 ACW524300:ACW524305 AMS524300:AMS524305 AWO524300:AWO524305 BGK524300:BGK524305 BQG524300:BQG524305 CAC524300:CAC524305 CJY524300:CJY524305 CTU524300:CTU524305 DDQ524300:DDQ524305 DNM524300:DNM524305 DXI524300:DXI524305 EHE524300:EHE524305 ERA524300:ERA524305 FAW524300:FAW524305 FKS524300:FKS524305 FUO524300:FUO524305 GEK524300:GEK524305 GOG524300:GOG524305 GYC524300:GYC524305 HHY524300:HHY524305 HRU524300:HRU524305 IBQ524300:IBQ524305 ILM524300:ILM524305 IVI524300:IVI524305 JFE524300:JFE524305 JPA524300:JPA524305 JYW524300:JYW524305 KIS524300:KIS524305 KSO524300:KSO524305 LCK524300:LCK524305 LMG524300:LMG524305 LWC524300:LWC524305 MFY524300:MFY524305 MPU524300:MPU524305 MZQ524300:MZQ524305 NJM524300:NJM524305 NTI524300:NTI524305 ODE524300:ODE524305 ONA524300:ONA524305 OWW524300:OWW524305 PGS524300:PGS524305 PQO524300:PQO524305 QAK524300:QAK524305 QKG524300:QKG524305 QUC524300:QUC524305 RDY524300:RDY524305 RNU524300:RNU524305 RXQ524300:RXQ524305 SHM524300:SHM524305 SRI524300:SRI524305 TBE524300:TBE524305 TLA524300:TLA524305 TUW524300:TUW524305 UES524300:UES524305 UOO524300:UOO524305 UYK524300:UYK524305 VIG524300:VIG524305 VSC524300:VSC524305 WBY524300:WBY524305 WLU524300:WLU524305 WVQ524300:WVQ524305 I589836:I589841 JE589836:JE589841 TA589836:TA589841 ACW589836:ACW589841 AMS589836:AMS589841 AWO589836:AWO589841 BGK589836:BGK589841 BQG589836:BQG589841 CAC589836:CAC589841 CJY589836:CJY589841 CTU589836:CTU589841 DDQ589836:DDQ589841 DNM589836:DNM589841 DXI589836:DXI589841 EHE589836:EHE589841 ERA589836:ERA589841 FAW589836:FAW589841 FKS589836:FKS589841 FUO589836:FUO589841 GEK589836:GEK589841 GOG589836:GOG589841 GYC589836:GYC589841 HHY589836:HHY589841 HRU589836:HRU589841 IBQ589836:IBQ589841 ILM589836:ILM589841 IVI589836:IVI589841 JFE589836:JFE589841 JPA589836:JPA589841 JYW589836:JYW589841 KIS589836:KIS589841 KSO589836:KSO589841 LCK589836:LCK589841 LMG589836:LMG589841 LWC589836:LWC589841 MFY589836:MFY589841 MPU589836:MPU589841 MZQ589836:MZQ589841 NJM589836:NJM589841 NTI589836:NTI589841 ODE589836:ODE589841 ONA589836:ONA589841 OWW589836:OWW589841 PGS589836:PGS589841 PQO589836:PQO589841 QAK589836:QAK589841 QKG589836:QKG589841 QUC589836:QUC589841 RDY589836:RDY589841 RNU589836:RNU589841 RXQ589836:RXQ589841 SHM589836:SHM589841 SRI589836:SRI589841 TBE589836:TBE589841 TLA589836:TLA589841 TUW589836:TUW589841 UES589836:UES589841 UOO589836:UOO589841 UYK589836:UYK589841 VIG589836:VIG589841 VSC589836:VSC589841 WBY589836:WBY589841 WLU589836:WLU589841 WVQ589836:WVQ589841 I655372:I655377 JE655372:JE655377 TA655372:TA655377 ACW655372:ACW655377 AMS655372:AMS655377 AWO655372:AWO655377 BGK655372:BGK655377 BQG655372:BQG655377 CAC655372:CAC655377 CJY655372:CJY655377 CTU655372:CTU655377 DDQ655372:DDQ655377 DNM655372:DNM655377 DXI655372:DXI655377 EHE655372:EHE655377 ERA655372:ERA655377 FAW655372:FAW655377 FKS655372:FKS655377 FUO655372:FUO655377 GEK655372:GEK655377 GOG655372:GOG655377 GYC655372:GYC655377 HHY655372:HHY655377 HRU655372:HRU655377 IBQ655372:IBQ655377 ILM655372:ILM655377 IVI655372:IVI655377 JFE655372:JFE655377 JPA655372:JPA655377 JYW655372:JYW655377 KIS655372:KIS655377 KSO655372:KSO655377 LCK655372:LCK655377 LMG655372:LMG655377 LWC655372:LWC655377 MFY655372:MFY655377 MPU655372:MPU655377 MZQ655372:MZQ655377 NJM655372:NJM655377 NTI655372:NTI655377 ODE655372:ODE655377 ONA655372:ONA655377 OWW655372:OWW655377 PGS655372:PGS655377 PQO655372:PQO655377 QAK655372:QAK655377 QKG655372:QKG655377 QUC655372:QUC655377 RDY655372:RDY655377 RNU655372:RNU655377 RXQ655372:RXQ655377 SHM655372:SHM655377 SRI655372:SRI655377 TBE655372:TBE655377 TLA655372:TLA655377 TUW655372:TUW655377 UES655372:UES655377 UOO655372:UOO655377 UYK655372:UYK655377 VIG655372:VIG655377 VSC655372:VSC655377 WBY655372:WBY655377 WLU655372:WLU655377 WVQ655372:WVQ655377 I720908:I720913 JE720908:JE720913 TA720908:TA720913 ACW720908:ACW720913 AMS720908:AMS720913 AWO720908:AWO720913 BGK720908:BGK720913 BQG720908:BQG720913 CAC720908:CAC720913 CJY720908:CJY720913 CTU720908:CTU720913 DDQ720908:DDQ720913 DNM720908:DNM720913 DXI720908:DXI720913 EHE720908:EHE720913 ERA720908:ERA720913 FAW720908:FAW720913 FKS720908:FKS720913 FUO720908:FUO720913 GEK720908:GEK720913 GOG720908:GOG720913 GYC720908:GYC720913 HHY720908:HHY720913 HRU720908:HRU720913 IBQ720908:IBQ720913 ILM720908:ILM720913 IVI720908:IVI720913 JFE720908:JFE720913 JPA720908:JPA720913 JYW720908:JYW720913 KIS720908:KIS720913 KSO720908:KSO720913 LCK720908:LCK720913 LMG720908:LMG720913 LWC720908:LWC720913 MFY720908:MFY720913 MPU720908:MPU720913 MZQ720908:MZQ720913 NJM720908:NJM720913 NTI720908:NTI720913 ODE720908:ODE720913 ONA720908:ONA720913 OWW720908:OWW720913 PGS720908:PGS720913 PQO720908:PQO720913 QAK720908:QAK720913 QKG720908:QKG720913 QUC720908:QUC720913 RDY720908:RDY720913 RNU720908:RNU720913 RXQ720908:RXQ720913 SHM720908:SHM720913 SRI720908:SRI720913 TBE720908:TBE720913 TLA720908:TLA720913 TUW720908:TUW720913 UES720908:UES720913 UOO720908:UOO720913 UYK720908:UYK720913 VIG720908:VIG720913 VSC720908:VSC720913 WBY720908:WBY720913 WLU720908:WLU720913 WVQ720908:WVQ720913 I786444:I786449 JE786444:JE786449 TA786444:TA786449 ACW786444:ACW786449 AMS786444:AMS786449 AWO786444:AWO786449 BGK786444:BGK786449 BQG786444:BQG786449 CAC786444:CAC786449 CJY786444:CJY786449 CTU786444:CTU786449 DDQ786444:DDQ786449 DNM786444:DNM786449 DXI786444:DXI786449 EHE786444:EHE786449 ERA786444:ERA786449 FAW786444:FAW786449 FKS786444:FKS786449 FUO786444:FUO786449 GEK786444:GEK786449 GOG786444:GOG786449 GYC786444:GYC786449 HHY786444:HHY786449 HRU786444:HRU786449 IBQ786444:IBQ786449 ILM786444:ILM786449 IVI786444:IVI786449 JFE786444:JFE786449 JPA786444:JPA786449 JYW786444:JYW786449 KIS786444:KIS786449 KSO786444:KSO786449 LCK786444:LCK786449 LMG786444:LMG786449 LWC786444:LWC786449 MFY786444:MFY786449 MPU786444:MPU786449 MZQ786444:MZQ786449 NJM786444:NJM786449 NTI786444:NTI786449 ODE786444:ODE786449 ONA786444:ONA786449 OWW786444:OWW786449 PGS786444:PGS786449 PQO786444:PQO786449 QAK786444:QAK786449 QKG786444:QKG786449 QUC786444:QUC786449 RDY786444:RDY786449 RNU786444:RNU786449 RXQ786444:RXQ786449 SHM786444:SHM786449 SRI786444:SRI786449 TBE786444:TBE786449 TLA786444:TLA786449 TUW786444:TUW786449 UES786444:UES786449 UOO786444:UOO786449 UYK786444:UYK786449 VIG786444:VIG786449 VSC786444:VSC786449 WBY786444:WBY786449 WLU786444:WLU786449 WVQ786444:WVQ786449 I851980:I851985 JE851980:JE851985 TA851980:TA851985 ACW851980:ACW851985 AMS851980:AMS851985 AWO851980:AWO851985 BGK851980:BGK851985 BQG851980:BQG851985 CAC851980:CAC851985 CJY851980:CJY851985 CTU851980:CTU851985 DDQ851980:DDQ851985 DNM851980:DNM851985 DXI851980:DXI851985 EHE851980:EHE851985 ERA851980:ERA851985 FAW851980:FAW851985 FKS851980:FKS851985 FUO851980:FUO851985 GEK851980:GEK851985 GOG851980:GOG851985 GYC851980:GYC851985 HHY851980:HHY851985 HRU851980:HRU851985 IBQ851980:IBQ851985 ILM851980:ILM851985 IVI851980:IVI851985 JFE851980:JFE851985 JPA851980:JPA851985 JYW851980:JYW851985 KIS851980:KIS851985 KSO851980:KSO851985 LCK851980:LCK851985 LMG851980:LMG851985 LWC851980:LWC851985 MFY851980:MFY851985 MPU851980:MPU851985 MZQ851980:MZQ851985 NJM851980:NJM851985 NTI851980:NTI851985 ODE851980:ODE851985 ONA851980:ONA851985 OWW851980:OWW851985 PGS851980:PGS851985 PQO851980:PQO851985 QAK851980:QAK851985 QKG851980:QKG851985 QUC851980:QUC851985 RDY851980:RDY851985 RNU851980:RNU851985 RXQ851980:RXQ851985 SHM851980:SHM851985 SRI851980:SRI851985 TBE851980:TBE851985 TLA851980:TLA851985 TUW851980:TUW851985 UES851980:UES851985 UOO851980:UOO851985 UYK851980:UYK851985 VIG851980:VIG851985 VSC851980:VSC851985 WBY851980:WBY851985 WLU851980:WLU851985 WVQ851980:WVQ851985 I917516:I917521 JE917516:JE917521 TA917516:TA917521 ACW917516:ACW917521 AMS917516:AMS917521 AWO917516:AWO917521 BGK917516:BGK917521 BQG917516:BQG917521 CAC917516:CAC917521 CJY917516:CJY917521 CTU917516:CTU917521 DDQ917516:DDQ917521 DNM917516:DNM917521 DXI917516:DXI917521 EHE917516:EHE917521 ERA917516:ERA917521 FAW917516:FAW917521 FKS917516:FKS917521 FUO917516:FUO917521 GEK917516:GEK917521 GOG917516:GOG917521 GYC917516:GYC917521 HHY917516:HHY917521 HRU917516:HRU917521 IBQ917516:IBQ917521 ILM917516:ILM917521 IVI917516:IVI917521 JFE917516:JFE917521 JPA917516:JPA917521 JYW917516:JYW917521 KIS917516:KIS917521 KSO917516:KSO917521 LCK917516:LCK917521 LMG917516:LMG917521 LWC917516:LWC917521 MFY917516:MFY917521 MPU917516:MPU917521 MZQ917516:MZQ917521 NJM917516:NJM917521 NTI917516:NTI917521 ODE917516:ODE917521 ONA917516:ONA917521 OWW917516:OWW917521 PGS917516:PGS917521 PQO917516:PQO917521 QAK917516:QAK917521 QKG917516:QKG917521 QUC917516:QUC917521 RDY917516:RDY917521 RNU917516:RNU917521 RXQ917516:RXQ917521 SHM917516:SHM917521 SRI917516:SRI917521 TBE917516:TBE917521 TLA917516:TLA917521 TUW917516:TUW917521 UES917516:UES917521 UOO917516:UOO917521 UYK917516:UYK917521 VIG917516:VIG917521 VSC917516:VSC917521 WBY917516:WBY917521 WLU917516:WLU917521 WVQ917516:WVQ917521 I983052:I983057 JE983052:JE983057 TA983052:TA983057 ACW983052:ACW983057 AMS983052:AMS983057 AWO983052:AWO983057 BGK983052:BGK983057 BQG983052:BQG983057 CAC983052:CAC983057 CJY983052:CJY983057 CTU983052:CTU983057 DDQ983052:DDQ983057 DNM983052:DNM983057 DXI983052:DXI983057 EHE983052:EHE983057 ERA983052:ERA983057 FAW983052:FAW983057 FKS983052:FKS983057 FUO983052:FUO983057 GEK983052:GEK983057 GOG983052:GOG983057 GYC983052:GYC983057 HHY983052:HHY983057 HRU983052:HRU983057 IBQ983052:IBQ983057 ILM983052:ILM983057 IVI983052:IVI983057 JFE983052:JFE983057 JPA983052:JPA983057 JYW983052:JYW983057 KIS983052:KIS983057 KSO983052:KSO983057 LCK983052:LCK983057 LMG983052:LMG983057 LWC983052:LWC983057 MFY983052:MFY983057 MPU983052:MPU983057 MZQ983052:MZQ983057 NJM983052:NJM983057 NTI983052:NTI983057 ODE983052:ODE983057 ONA983052:ONA983057 OWW983052:OWW983057 PGS983052:PGS983057 PQO983052:PQO983057 QAK983052:QAK983057 QKG983052:QKG983057 QUC983052:QUC983057 RDY983052:RDY983057 RNU983052:RNU983057 RXQ983052:RXQ983057 SHM983052:SHM983057 SRI983052:SRI983057 TBE983052:TBE983057 TLA983052:TLA983057 TUW983052:TUW983057 UES983052:UES983057 UOO983052:UOO983057 UYK983052:UYK983057 VIG983052:VIG983057 VSC983052:VSC983057 WBY983052:WBY983057 WLU983052:WLU983057 WVQ983052:WVQ983057 I38:I40 JE38:JE40 TA38:TA40 ACW38:ACW40 AMS38:AMS40 AWO38:AWO40 BGK38:BGK40 BQG38:BQG40 CAC38:CAC40 CJY38:CJY40 CTU38:CTU40 DDQ38:DDQ40 DNM38:DNM40 DXI38:DXI40 EHE38:EHE40 ERA38:ERA40 FAW38:FAW40 FKS38:FKS40 FUO38:FUO40 GEK38:GEK40 GOG38:GOG40 GYC38:GYC40 HHY38:HHY40 HRU38:HRU40 IBQ38:IBQ40 ILM38:ILM40 IVI38:IVI40 JFE38:JFE40 JPA38:JPA40 JYW38:JYW40 KIS38:KIS40 KSO38:KSO40 LCK38:LCK40 LMG38:LMG40 LWC38:LWC40 MFY38:MFY40 MPU38:MPU40 MZQ38:MZQ40 NJM38:NJM40 NTI38:NTI40 ODE38:ODE40 ONA38:ONA40 OWW38:OWW40 PGS38:PGS40 PQO38:PQO40 QAK38:QAK40 QKG38:QKG40 QUC38:QUC40 RDY38:RDY40 RNU38:RNU40 RXQ38:RXQ40 SHM38:SHM40 SRI38:SRI40 TBE38:TBE40 TLA38:TLA40 TUW38:TUW40 UES38:UES40 UOO38:UOO40 UYK38:UYK40 VIG38:VIG40 VSC38:VSC40 WBY38:WBY40 WLU38:WLU40 WVQ38:WVQ40 I65574:I65576 JE65574:JE65576 TA65574:TA65576 ACW65574:ACW65576 AMS65574:AMS65576 AWO65574:AWO65576 BGK65574:BGK65576 BQG65574:BQG65576 CAC65574:CAC65576 CJY65574:CJY65576 CTU65574:CTU65576 DDQ65574:DDQ65576 DNM65574:DNM65576 DXI65574:DXI65576 EHE65574:EHE65576 ERA65574:ERA65576 FAW65574:FAW65576 FKS65574:FKS65576 FUO65574:FUO65576 GEK65574:GEK65576 GOG65574:GOG65576 GYC65574:GYC65576 HHY65574:HHY65576 HRU65574:HRU65576 IBQ65574:IBQ65576 ILM65574:ILM65576 IVI65574:IVI65576 JFE65574:JFE65576 JPA65574:JPA65576 JYW65574:JYW65576 KIS65574:KIS65576 KSO65574:KSO65576 LCK65574:LCK65576 LMG65574:LMG65576 LWC65574:LWC65576 MFY65574:MFY65576 MPU65574:MPU65576 MZQ65574:MZQ65576 NJM65574:NJM65576 NTI65574:NTI65576 ODE65574:ODE65576 ONA65574:ONA65576 OWW65574:OWW65576 PGS65574:PGS65576 PQO65574:PQO65576 QAK65574:QAK65576 QKG65574:QKG65576 QUC65574:QUC65576 RDY65574:RDY65576 RNU65574:RNU65576 RXQ65574:RXQ65576 SHM65574:SHM65576 SRI65574:SRI65576 TBE65574:TBE65576 TLA65574:TLA65576 TUW65574:TUW65576 UES65574:UES65576 UOO65574:UOO65576 UYK65574:UYK65576 VIG65574:VIG65576 VSC65574:VSC65576 WBY65574:WBY65576 WLU65574:WLU65576 WVQ65574:WVQ65576 I131110:I131112 JE131110:JE131112 TA131110:TA131112 ACW131110:ACW131112 AMS131110:AMS131112 AWO131110:AWO131112 BGK131110:BGK131112 BQG131110:BQG131112 CAC131110:CAC131112 CJY131110:CJY131112 CTU131110:CTU131112 DDQ131110:DDQ131112 DNM131110:DNM131112 DXI131110:DXI131112 EHE131110:EHE131112 ERA131110:ERA131112 FAW131110:FAW131112 FKS131110:FKS131112 FUO131110:FUO131112 GEK131110:GEK131112 GOG131110:GOG131112 GYC131110:GYC131112 HHY131110:HHY131112 HRU131110:HRU131112 IBQ131110:IBQ131112 ILM131110:ILM131112 IVI131110:IVI131112 JFE131110:JFE131112 JPA131110:JPA131112 JYW131110:JYW131112 KIS131110:KIS131112 KSO131110:KSO131112 LCK131110:LCK131112 LMG131110:LMG131112 LWC131110:LWC131112 MFY131110:MFY131112 MPU131110:MPU131112 MZQ131110:MZQ131112 NJM131110:NJM131112 NTI131110:NTI131112 ODE131110:ODE131112 ONA131110:ONA131112 OWW131110:OWW131112 PGS131110:PGS131112 PQO131110:PQO131112 QAK131110:QAK131112 QKG131110:QKG131112 QUC131110:QUC131112 RDY131110:RDY131112 RNU131110:RNU131112 RXQ131110:RXQ131112 SHM131110:SHM131112 SRI131110:SRI131112 TBE131110:TBE131112 TLA131110:TLA131112 TUW131110:TUW131112 UES131110:UES131112 UOO131110:UOO131112 UYK131110:UYK131112 VIG131110:VIG131112 VSC131110:VSC131112 WBY131110:WBY131112 WLU131110:WLU131112 WVQ131110:WVQ131112 I196646:I196648 JE196646:JE196648 TA196646:TA196648 ACW196646:ACW196648 AMS196646:AMS196648 AWO196646:AWO196648 BGK196646:BGK196648 BQG196646:BQG196648 CAC196646:CAC196648 CJY196646:CJY196648 CTU196646:CTU196648 DDQ196646:DDQ196648 DNM196646:DNM196648 DXI196646:DXI196648 EHE196646:EHE196648 ERA196646:ERA196648 FAW196646:FAW196648 FKS196646:FKS196648 FUO196646:FUO196648 GEK196646:GEK196648 GOG196646:GOG196648 GYC196646:GYC196648 HHY196646:HHY196648 HRU196646:HRU196648 IBQ196646:IBQ196648 ILM196646:ILM196648 IVI196646:IVI196648 JFE196646:JFE196648 JPA196646:JPA196648 JYW196646:JYW196648 KIS196646:KIS196648 KSO196646:KSO196648 LCK196646:LCK196648 LMG196646:LMG196648 LWC196646:LWC196648 MFY196646:MFY196648 MPU196646:MPU196648 MZQ196646:MZQ196648 NJM196646:NJM196648 NTI196646:NTI196648 ODE196646:ODE196648 ONA196646:ONA196648 OWW196646:OWW196648 PGS196646:PGS196648 PQO196646:PQO196648 QAK196646:QAK196648 QKG196646:QKG196648 QUC196646:QUC196648 RDY196646:RDY196648 RNU196646:RNU196648 RXQ196646:RXQ196648 SHM196646:SHM196648 SRI196646:SRI196648 TBE196646:TBE196648 TLA196646:TLA196648 TUW196646:TUW196648 UES196646:UES196648 UOO196646:UOO196648 UYK196646:UYK196648 VIG196646:VIG196648 VSC196646:VSC196648 WBY196646:WBY196648 WLU196646:WLU196648 WVQ196646:WVQ196648 I262182:I262184 JE262182:JE262184 TA262182:TA262184 ACW262182:ACW262184 AMS262182:AMS262184 AWO262182:AWO262184 BGK262182:BGK262184 BQG262182:BQG262184 CAC262182:CAC262184 CJY262182:CJY262184 CTU262182:CTU262184 DDQ262182:DDQ262184 DNM262182:DNM262184 DXI262182:DXI262184 EHE262182:EHE262184 ERA262182:ERA262184 FAW262182:FAW262184 FKS262182:FKS262184 FUO262182:FUO262184 GEK262182:GEK262184 GOG262182:GOG262184 GYC262182:GYC262184 HHY262182:HHY262184 HRU262182:HRU262184 IBQ262182:IBQ262184 ILM262182:ILM262184 IVI262182:IVI262184 JFE262182:JFE262184 JPA262182:JPA262184 JYW262182:JYW262184 KIS262182:KIS262184 KSO262182:KSO262184 LCK262182:LCK262184 LMG262182:LMG262184 LWC262182:LWC262184 MFY262182:MFY262184 MPU262182:MPU262184 MZQ262182:MZQ262184 NJM262182:NJM262184 NTI262182:NTI262184 ODE262182:ODE262184 ONA262182:ONA262184 OWW262182:OWW262184 PGS262182:PGS262184 PQO262182:PQO262184 QAK262182:QAK262184 QKG262182:QKG262184 QUC262182:QUC262184 RDY262182:RDY262184 RNU262182:RNU262184 RXQ262182:RXQ262184 SHM262182:SHM262184 SRI262182:SRI262184 TBE262182:TBE262184 TLA262182:TLA262184 TUW262182:TUW262184 UES262182:UES262184 UOO262182:UOO262184 UYK262182:UYK262184 VIG262182:VIG262184 VSC262182:VSC262184 WBY262182:WBY262184 WLU262182:WLU262184 WVQ262182:WVQ262184 I327718:I327720 JE327718:JE327720 TA327718:TA327720 ACW327718:ACW327720 AMS327718:AMS327720 AWO327718:AWO327720 BGK327718:BGK327720 BQG327718:BQG327720 CAC327718:CAC327720 CJY327718:CJY327720 CTU327718:CTU327720 DDQ327718:DDQ327720 DNM327718:DNM327720 DXI327718:DXI327720 EHE327718:EHE327720 ERA327718:ERA327720 FAW327718:FAW327720 FKS327718:FKS327720 FUO327718:FUO327720 GEK327718:GEK327720 GOG327718:GOG327720 GYC327718:GYC327720 HHY327718:HHY327720 HRU327718:HRU327720 IBQ327718:IBQ327720 ILM327718:ILM327720 IVI327718:IVI327720 JFE327718:JFE327720 JPA327718:JPA327720 JYW327718:JYW327720 KIS327718:KIS327720 KSO327718:KSO327720 LCK327718:LCK327720 LMG327718:LMG327720 LWC327718:LWC327720 MFY327718:MFY327720 MPU327718:MPU327720 MZQ327718:MZQ327720 NJM327718:NJM327720 NTI327718:NTI327720 ODE327718:ODE327720 ONA327718:ONA327720 OWW327718:OWW327720 PGS327718:PGS327720 PQO327718:PQO327720 QAK327718:QAK327720 QKG327718:QKG327720 QUC327718:QUC327720 RDY327718:RDY327720 RNU327718:RNU327720 RXQ327718:RXQ327720 SHM327718:SHM327720 SRI327718:SRI327720 TBE327718:TBE327720 TLA327718:TLA327720 TUW327718:TUW327720 UES327718:UES327720 UOO327718:UOO327720 UYK327718:UYK327720 VIG327718:VIG327720 VSC327718:VSC327720 WBY327718:WBY327720 WLU327718:WLU327720 WVQ327718:WVQ327720 I393254:I393256 JE393254:JE393256 TA393254:TA393256 ACW393254:ACW393256 AMS393254:AMS393256 AWO393254:AWO393256 BGK393254:BGK393256 BQG393254:BQG393256 CAC393254:CAC393256 CJY393254:CJY393256 CTU393254:CTU393256 DDQ393254:DDQ393256 DNM393254:DNM393256 DXI393254:DXI393256 EHE393254:EHE393256 ERA393254:ERA393256 FAW393254:FAW393256 FKS393254:FKS393256 FUO393254:FUO393256 GEK393254:GEK393256 GOG393254:GOG393256 GYC393254:GYC393256 HHY393254:HHY393256 HRU393254:HRU393256 IBQ393254:IBQ393256 ILM393254:ILM393256 IVI393254:IVI393256 JFE393254:JFE393256 JPA393254:JPA393256 JYW393254:JYW393256 KIS393254:KIS393256 KSO393254:KSO393256 LCK393254:LCK393256 LMG393254:LMG393256 LWC393254:LWC393256 MFY393254:MFY393256 MPU393254:MPU393256 MZQ393254:MZQ393256 NJM393254:NJM393256 NTI393254:NTI393256 ODE393254:ODE393256 ONA393254:ONA393256 OWW393254:OWW393256 PGS393254:PGS393256 PQO393254:PQO393256 QAK393254:QAK393256 QKG393254:QKG393256 QUC393254:QUC393256 RDY393254:RDY393256 RNU393254:RNU393256 RXQ393254:RXQ393256 SHM393254:SHM393256 SRI393254:SRI393256 TBE393254:TBE393256 TLA393254:TLA393256 TUW393254:TUW393256 UES393254:UES393256 UOO393254:UOO393256 UYK393254:UYK393256 VIG393254:VIG393256 VSC393254:VSC393256 WBY393254:WBY393256 WLU393254:WLU393256 WVQ393254:WVQ393256 I458790:I458792 JE458790:JE458792 TA458790:TA458792 ACW458790:ACW458792 AMS458790:AMS458792 AWO458790:AWO458792 BGK458790:BGK458792 BQG458790:BQG458792 CAC458790:CAC458792 CJY458790:CJY458792 CTU458790:CTU458792 DDQ458790:DDQ458792 DNM458790:DNM458792 DXI458790:DXI458792 EHE458790:EHE458792 ERA458790:ERA458792 FAW458790:FAW458792 FKS458790:FKS458792 FUO458790:FUO458792 GEK458790:GEK458792 GOG458790:GOG458792 GYC458790:GYC458792 HHY458790:HHY458792 HRU458790:HRU458792 IBQ458790:IBQ458792 ILM458790:ILM458792 IVI458790:IVI458792 JFE458790:JFE458792 JPA458790:JPA458792 JYW458790:JYW458792 KIS458790:KIS458792 KSO458790:KSO458792 LCK458790:LCK458792 LMG458790:LMG458792 LWC458790:LWC458792 MFY458790:MFY458792 MPU458790:MPU458792 MZQ458790:MZQ458792 NJM458790:NJM458792 NTI458790:NTI458792 ODE458790:ODE458792 ONA458790:ONA458792 OWW458790:OWW458792 PGS458790:PGS458792 PQO458790:PQO458792 QAK458790:QAK458792 QKG458790:QKG458792 QUC458790:QUC458792 RDY458790:RDY458792 RNU458790:RNU458792 RXQ458790:RXQ458792 SHM458790:SHM458792 SRI458790:SRI458792 TBE458790:TBE458792 TLA458790:TLA458792 TUW458790:TUW458792 UES458790:UES458792 UOO458790:UOO458792 UYK458790:UYK458792 VIG458790:VIG458792 VSC458790:VSC458792 WBY458790:WBY458792 WLU458790:WLU458792 WVQ458790:WVQ458792 I524326:I524328 JE524326:JE524328 TA524326:TA524328 ACW524326:ACW524328 AMS524326:AMS524328 AWO524326:AWO524328 BGK524326:BGK524328 BQG524326:BQG524328 CAC524326:CAC524328 CJY524326:CJY524328 CTU524326:CTU524328 DDQ524326:DDQ524328 DNM524326:DNM524328 DXI524326:DXI524328 EHE524326:EHE524328 ERA524326:ERA524328 FAW524326:FAW524328 FKS524326:FKS524328 FUO524326:FUO524328 GEK524326:GEK524328 GOG524326:GOG524328 GYC524326:GYC524328 HHY524326:HHY524328 HRU524326:HRU524328 IBQ524326:IBQ524328 ILM524326:ILM524328 IVI524326:IVI524328 JFE524326:JFE524328 JPA524326:JPA524328 JYW524326:JYW524328 KIS524326:KIS524328 KSO524326:KSO524328 LCK524326:LCK524328 LMG524326:LMG524328 LWC524326:LWC524328 MFY524326:MFY524328 MPU524326:MPU524328 MZQ524326:MZQ524328 NJM524326:NJM524328 NTI524326:NTI524328 ODE524326:ODE524328 ONA524326:ONA524328 OWW524326:OWW524328 PGS524326:PGS524328 PQO524326:PQO524328 QAK524326:QAK524328 QKG524326:QKG524328 QUC524326:QUC524328 RDY524326:RDY524328 RNU524326:RNU524328 RXQ524326:RXQ524328 SHM524326:SHM524328 SRI524326:SRI524328 TBE524326:TBE524328 TLA524326:TLA524328 TUW524326:TUW524328 UES524326:UES524328 UOO524326:UOO524328 UYK524326:UYK524328 VIG524326:VIG524328 VSC524326:VSC524328 WBY524326:WBY524328 WLU524326:WLU524328 WVQ524326:WVQ524328 I589862:I589864 JE589862:JE589864 TA589862:TA589864 ACW589862:ACW589864 AMS589862:AMS589864 AWO589862:AWO589864 BGK589862:BGK589864 BQG589862:BQG589864 CAC589862:CAC589864 CJY589862:CJY589864 CTU589862:CTU589864 DDQ589862:DDQ589864 DNM589862:DNM589864 DXI589862:DXI589864 EHE589862:EHE589864 ERA589862:ERA589864 FAW589862:FAW589864 FKS589862:FKS589864 FUO589862:FUO589864 GEK589862:GEK589864 GOG589862:GOG589864 GYC589862:GYC589864 HHY589862:HHY589864 HRU589862:HRU589864 IBQ589862:IBQ589864 ILM589862:ILM589864 IVI589862:IVI589864 JFE589862:JFE589864 JPA589862:JPA589864 JYW589862:JYW589864 KIS589862:KIS589864 KSO589862:KSO589864 LCK589862:LCK589864 LMG589862:LMG589864 LWC589862:LWC589864 MFY589862:MFY589864 MPU589862:MPU589864 MZQ589862:MZQ589864 NJM589862:NJM589864 NTI589862:NTI589864 ODE589862:ODE589864 ONA589862:ONA589864 OWW589862:OWW589864 PGS589862:PGS589864 PQO589862:PQO589864 QAK589862:QAK589864 QKG589862:QKG589864 QUC589862:QUC589864 RDY589862:RDY589864 RNU589862:RNU589864 RXQ589862:RXQ589864 SHM589862:SHM589864 SRI589862:SRI589864 TBE589862:TBE589864 TLA589862:TLA589864 TUW589862:TUW589864 UES589862:UES589864 UOO589862:UOO589864 UYK589862:UYK589864 VIG589862:VIG589864 VSC589862:VSC589864 WBY589862:WBY589864 WLU589862:WLU589864 WVQ589862:WVQ589864 I655398:I655400 JE655398:JE655400 TA655398:TA655400 ACW655398:ACW655400 AMS655398:AMS655400 AWO655398:AWO655400 BGK655398:BGK655400 BQG655398:BQG655400 CAC655398:CAC655400 CJY655398:CJY655400 CTU655398:CTU655400 DDQ655398:DDQ655400 DNM655398:DNM655400 DXI655398:DXI655400 EHE655398:EHE655400 ERA655398:ERA655400 FAW655398:FAW655400 FKS655398:FKS655400 FUO655398:FUO655400 GEK655398:GEK655400 GOG655398:GOG655400 GYC655398:GYC655400 HHY655398:HHY655400 HRU655398:HRU655400 IBQ655398:IBQ655400 ILM655398:ILM655400 IVI655398:IVI655400 JFE655398:JFE655400 JPA655398:JPA655400 JYW655398:JYW655400 KIS655398:KIS655400 KSO655398:KSO655400 LCK655398:LCK655400 LMG655398:LMG655400 LWC655398:LWC655400 MFY655398:MFY655400 MPU655398:MPU655400 MZQ655398:MZQ655400 NJM655398:NJM655400 NTI655398:NTI655400 ODE655398:ODE655400 ONA655398:ONA655400 OWW655398:OWW655400 PGS655398:PGS655400 PQO655398:PQO655400 QAK655398:QAK655400 QKG655398:QKG655400 QUC655398:QUC655400 RDY655398:RDY655400 RNU655398:RNU655400 RXQ655398:RXQ655400 SHM655398:SHM655400 SRI655398:SRI655400 TBE655398:TBE655400 TLA655398:TLA655400 TUW655398:TUW655400 UES655398:UES655400 UOO655398:UOO655400 UYK655398:UYK655400 VIG655398:VIG655400 VSC655398:VSC655400 WBY655398:WBY655400 WLU655398:WLU655400 WVQ655398:WVQ655400 I720934:I720936 JE720934:JE720936 TA720934:TA720936 ACW720934:ACW720936 AMS720934:AMS720936 AWO720934:AWO720936 BGK720934:BGK720936 BQG720934:BQG720936 CAC720934:CAC720936 CJY720934:CJY720936 CTU720934:CTU720936 DDQ720934:DDQ720936 DNM720934:DNM720936 DXI720934:DXI720936 EHE720934:EHE720936 ERA720934:ERA720936 FAW720934:FAW720936 FKS720934:FKS720936 FUO720934:FUO720936 GEK720934:GEK720936 GOG720934:GOG720936 GYC720934:GYC720936 HHY720934:HHY720936 HRU720934:HRU720936 IBQ720934:IBQ720936 ILM720934:ILM720936 IVI720934:IVI720936 JFE720934:JFE720936 JPA720934:JPA720936 JYW720934:JYW720936 KIS720934:KIS720936 KSO720934:KSO720936 LCK720934:LCK720936 LMG720934:LMG720936 LWC720934:LWC720936 MFY720934:MFY720936 MPU720934:MPU720936 MZQ720934:MZQ720936 NJM720934:NJM720936 NTI720934:NTI720936 ODE720934:ODE720936 ONA720934:ONA720936 OWW720934:OWW720936 PGS720934:PGS720936 PQO720934:PQO720936 QAK720934:QAK720936 QKG720934:QKG720936 QUC720934:QUC720936 RDY720934:RDY720936 RNU720934:RNU720936 RXQ720934:RXQ720936 SHM720934:SHM720936 SRI720934:SRI720936 TBE720934:TBE720936 TLA720934:TLA720936 TUW720934:TUW720936 UES720934:UES720936 UOO720934:UOO720936 UYK720934:UYK720936 VIG720934:VIG720936 VSC720934:VSC720936 WBY720934:WBY720936 WLU720934:WLU720936 WVQ720934:WVQ720936 I786470:I786472 JE786470:JE786472 TA786470:TA786472 ACW786470:ACW786472 AMS786470:AMS786472 AWO786470:AWO786472 BGK786470:BGK786472 BQG786470:BQG786472 CAC786470:CAC786472 CJY786470:CJY786472 CTU786470:CTU786472 DDQ786470:DDQ786472 DNM786470:DNM786472 DXI786470:DXI786472 EHE786470:EHE786472 ERA786470:ERA786472 FAW786470:FAW786472 FKS786470:FKS786472 FUO786470:FUO786472 GEK786470:GEK786472 GOG786470:GOG786472 GYC786470:GYC786472 HHY786470:HHY786472 HRU786470:HRU786472 IBQ786470:IBQ786472 ILM786470:ILM786472 IVI786470:IVI786472 JFE786470:JFE786472 JPA786470:JPA786472 JYW786470:JYW786472 KIS786470:KIS786472 KSO786470:KSO786472 LCK786470:LCK786472 LMG786470:LMG786472 LWC786470:LWC786472 MFY786470:MFY786472 MPU786470:MPU786472 MZQ786470:MZQ786472 NJM786470:NJM786472 NTI786470:NTI786472 ODE786470:ODE786472 ONA786470:ONA786472 OWW786470:OWW786472 PGS786470:PGS786472 PQO786470:PQO786472 QAK786470:QAK786472 QKG786470:QKG786472 QUC786470:QUC786472 RDY786470:RDY786472 RNU786470:RNU786472 RXQ786470:RXQ786472 SHM786470:SHM786472 SRI786470:SRI786472 TBE786470:TBE786472 TLA786470:TLA786472 TUW786470:TUW786472 UES786470:UES786472 UOO786470:UOO786472 UYK786470:UYK786472 VIG786470:VIG786472 VSC786470:VSC786472 WBY786470:WBY786472 WLU786470:WLU786472 WVQ786470:WVQ786472 I852006:I852008 JE852006:JE852008 TA852006:TA852008 ACW852006:ACW852008 AMS852006:AMS852008 AWO852006:AWO852008 BGK852006:BGK852008 BQG852006:BQG852008 CAC852006:CAC852008 CJY852006:CJY852008 CTU852006:CTU852008 DDQ852006:DDQ852008 DNM852006:DNM852008 DXI852006:DXI852008 EHE852006:EHE852008 ERA852006:ERA852008 FAW852006:FAW852008 FKS852006:FKS852008 FUO852006:FUO852008 GEK852006:GEK852008 GOG852006:GOG852008 GYC852006:GYC852008 HHY852006:HHY852008 HRU852006:HRU852008 IBQ852006:IBQ852008 ILM852006:ILM852008 IVI852006:IVI852008 JFE852006:JFE852008 JPA852006:JPA852008 JYW852006:JYW852008 KIS852006:KIS852008 KSO852006:KSO852008 LCK852006:LCK852008 LMG852006:LMG852008 LWC852006:LWC852008 MFY852006:MFY852008 MPU852006:MPU852008 MZQ852006:MZQ852008 NJM852006:NJM852008 NTI852006:NTI852008 ODE852006:ODE852008 ONA852006:ONA852008 OWW852006:OWW852008 PGS852006:PGS852008 PQO852006:PQO852008 QAK852006:QAK852008 QKG852006:QKG852008 QUC852006:QUC852008 RDY852006:RDY852008 RNU852006:RNU852008 RXQ852006:RXQ852008 SHM852006:SHM852008 SRI852006:SRI852008 TBE852006:TBE852008 TLA852006:TLA852008 TUW852006:TUW852008 UES852006:UES852008 UOO852006:UOO852008 UYK852006:UYK852008 VIG852006:VIG852008 VSC852006:VSC852008 WBY852006:WBY852008 WLU852006:WLU852008 WVQ852006:WVQ852008 I917542:I917544 JE917542:JE917544 TA917542:TA917544 ACW917542:ACW917544 AMS917542:AMS917544 AWO917542:AWO917544 BGK917542:BGK917544 BQG917542:BQG917544 CAC917542:CAC917544 CJY917542:CJY917544 CTU917542:CTU917544 DDQ917542:DDQ917544 DNM917542:DNM917544 DXI917542:DXI917544 EHE917542:EHE917544 ERA917542:ERA917544 FAW917542:FAW917544 FKS917542:FKS917544 FUO917542:FUO917544 GEK917542:GEK917544 GOG917542:GOG917544 GYC917542:GYC917544 HHY917542:HHY917544 HRU917542:HRU917544 IBQ917542:IBQ917544 ILM917542:ILM917544 IVI917542:IVI917544 JFE917542:JFE917544 JPA917542:JPA917544 JYW917542:JYW917544 KIS917542:KIS917544 KSO917542:KSO917544 LCK917542:LCK917544 LMG917542:LMG917544 LWC917542:LWC917544 MFY917542:MFY917544 MPU917542:MPU917544 MZQ917542:MZQ917544 NJM917542:NJM917544 NTI917542:NTI917544 ODE917542:ODE917544 ONA917542:ONA917544 OWW917542:OWW917544 PGS917542:PGS917544 PQO917542:PQO917544 QAK917542:QAK917544 QKG917542:QKG917544 QUC917542:QUC917544 RDY917542:RDY917544 RNU917542:RNU917544 RXQ917542:RXQ917544 SHM917542:SHM917544 SRI917542:SRI917544 TBE917542:TBE917544 TLA917542:TLA917544 TUW917542:TUW917544 UES917542:UES917544 UOO917542:UOO917544 UYK917542:UYK917544 VIG917542:VIG917544 VSC917542:VSC917544 WBY917542:WBY917544 WLU917542:WLU917544 WVQ917542:WVQ917544 I983078:I983080 JE983078:JE983080 TA983078:TA983080 ACW983078:ACW983080 AMS983078:AMS983080 AWO983078:AWO983080 BGK983078:BGK983080 BQG983078:BQG983080 CAC983078:CAC983080 CJY983078:CJY983080 CTU983078:CTU983080 DDQ983078:DDQ983080 DNM983078:DNM983080 DXI983078:DXI983080 EHE983078:EHE983080 ERA983078:ERA983080 FAW983078:FAW983080 FKS983078:FKS983080 FUO983078:FUO983080 GEK983078:GEK983080 GOG983078:GOG983080 GYC983078:GYC983080 HHY983078:HHY983080 HRU983078:HRU983080 IBQ983078:IBQ983080 ILM983078:ILM983080 IVI983078:IVI983080 JFE983078:JFE983080 JPA983078:JPA983080 JYW983078:JYW983080 KIS983078:KIS983080 KSO983078:KSO983080 LCK983078:LCK983080 LMG983078:LMG983080 LWC983078:LWC983080 MFY983078:MFY983080 MPU983078:MPU983080 MZQ983078:MZQ983080 NJM983078:NJM983080 NTI983078:NTI983080 ODE983078:ODE983080 ONA983078:ONA983080 OWW983078:OWW983080 PGS983078:PGS983080 PQO983078:PQO983080 QAK983078:QAK983080 QKG983078:QKG983080 QUC983078:QUC983080 RDY983078:RDY983080 RNU983078:RNU983080 RXQ983078:RXQ983080 SHM983078:SHM983080 SRI983078:SRI983080 TBE983078:TBE983080 TLA983078:TLA983080 TUW983078:TUW983080 UES983078:UES983080 UOO983078:UOO983080 UYK983078:UYK983080 VIG983078:VIG983080 VSC983078:VSC983080 WBY983078:WBY983080 WLU983078:WLU983080 WVQ983078:WVQ983080 I44:I47 JE44:JE47 TA44:TA47 ACW44:ACW47 AMS44:AMS47 AWO44:AWO47 BGK44:BGK47 BQG44:BQG47 CAC44:CAC47 CJY44:CJY47 CTU44:CTU47 DDQ44:DDQ47 DNM44:DNM47 DXI44:DXI47 EHE44:EHE47 ERA44:ERA47 FAW44:FAW47 FKS44:FKS47 FUO44:FUO47 GEK44:GEK47 GOG44:GOG47 GYC44:GYC47 HHY44:HHY47 HRU44:HRU47 IBQ44:IBQ47 ILM44:ILM47 IVI44:IVI47 JFE44:JFE47 JPA44:JPA47 JYW44:JYW47 KIS44:KIS47 KSO44:KSO47 LCK44:LCK47 LMG44:LMG47 LWC44:LWC47 MFY44:MFY47 MPU44:MPU47 MZQ44:MZQ47 NJM44:NJM47 NTI44:NTI47 ODE44:ODE47 ONA44:ONA47 OWW44:OWW47 PGS44:PGS47 PQO44:PQO47 QAK44:QAK47 QKG44:QKG47 QUC44:QUC47 RDY44:RDY47 RNU44:RNU47 RXQ44:RXQ47 SHM44:SHM47 SRI44:SRI47 TBE44:TBE47 TLA44:TLA47 TUW44:TUW47 UES44:UES47 UOO44:UOO47 UYK44:UYK47 VIG44:VIG47 VSC44:VSC47 WBY44:WBY47 WLU44:WLU47 WVQ44:WVQ47 I65580:I65583 JE65580:JE65583 TA65580:TA65583 ACW65580:ACW65583 AMS65580:AMS65583 AWO65580:AWO65583 BGK65580:BGK65583 BQG65580:BQG65583 CAC65580:CAC65583 CJY65580:CJY65583 CTU65580:CTU65583 DDQ65580:DDQ65583 DNM65580:DNM65583 DXI65580:DXI65583 EHE65580:EHE65583 ERA65580:ERA65583 FAW65580:FAW65583 FKS65580:FKS65583 FUO65580:FUO65583 GEK65580:GEK65583 GOG65580:GOG65583 GYC65580:GYC65583 HHY65580:HHY65583 HRU65580:HRU65583 IBQ65580:IBQ65583 ILM65580:ILM65583 IVI65580:IVI65583 JFE65580:JFE65583 JPA65580:JPA65583 JYW65580:JYW65583 KIS65580:KIS65583 KSO65580:KSO65583 LCK65580:LCK65583 LMG65580:LMG65583 LWC65580:LWC65583 MFY65580:MFY65583 MPU65580:MPU65583 MZQ65580:MZQ65583 NJM65580:NJM65583 NTI65580:NTI65583 ODE65580:ODE65583 ONA65580:ONA65583 OWW65580:OWW65583 PGS65580:PGS65583 PQO65580:PQO65583 QAK65580:QAK65583 QKG65580:QKG65583 QUC65580:QUC65583 RDY65580:RDY65583 RNU65580:RNU65583 RXQ65580:RXQ65583 SHM65580:SHM65583 SRI65580:SRI65583 TBE65580:TBE65583 TLA65580:TLA65583 TUW65580:TUW65583 UES65580:UES65583 UOO65580:UOO65583 UYK65580:UYK65583 VIG65580:VIG65583 VSC65580:VSC65583 WBY65580:WBY65583 WLU65580:WLU65583 WVQ65580:WVQ65583 I131116:I131119 JE131116:JE131119 TA131116:TA131119 ACW131116:ACW131119 AMS131116:AMS131119 AWO131116:AWO131119 BGK131116:BGK131119 BQG131116:BQG131119 CAC131116:CAC131119 CJY131116:CJY131119 CTU131116:CTU131119 DDQ131116:DDQ131119 DNM131116:DNM131119 DXI131116:DXI131119 EHE131116:EHE131119 ERA131116:ERA131119 FAW131116:FAW131119 FKS131116:FKS131119 FUO131116:FUO131119 GEK131116:GEK131119 GOG131116:GOG131119 GYC131116:GYC131119 HHY131116:HHY131119 HRU131116:HRU131119 IBQ131116:IBQ131119 ILM131116:ILM131119 IVI131116:IVI131119 JFE131116:JFE131119 JPA131116:JPA131119 JYW131116:JYW131119 KIS131116:KIS131119 KSO131116:KSO131119 LCK131116:LCK131119 LMG131116:LMG131119 LWC131116:LWC131119 MFY131116:MFY131119 MPU131116:MPU131119 MZQ131116:MZQ131119 NJM131116:NJM131119 NTI131116:NTI131119 ODE131116:ODE131119 ONA131116:ONA131119 OWW131116:OWW131119 PGS131116:PGS131119 PQO131116:PQO131119 QAK131116:QAK131119 QKG131116:QKG131119 QUC131116:QUC131119 RDY131116:RDY131119 RNU131116:RNU131119 RXQ131116:RXQ131119 SHM131116:SHM131119 SRI131116:SRI131119 TBE131116:TBE131119 TLA131116:TLA131119 TUW131116:TUW131119 UES131116:UES131119 UOO131116:UOO131119 UYK131116:UYK131119 VIG131116:VIG131119 VSC131116:VSC131119 WBY131116:WBY131119 WLU131116:WLU131119 WVQ131116:WVQ131119 I196652:I196655 JE196652:JE196655 TA196652:TA196655 ACW196652:ACW196655 AMS196652:AMS196655 AWO196652:AWO196655 BGK196652:BGK196655 BQG196652:BQG196655 CAC196652:CAC196655 CJY196652:CJY196655 CTU196652:CTU196655 DDQ196652:DDQ196655 DNM196652:DNM196655 DXI196652:DXI196655 EHE196652:EHE196655 ERA196652:ERA196655 FAW196652:FAW196655 FKS196652:FKS196655 FUO196652:FUO196655 GEK196652:GEK196655 GOG196652:GOG196655 GYC196652:GYC196655 HHY196652:HHY196655 HRU196652:HRU196655 IBQ196652:IBQ196655 ILM196652:ILM196655 IVI196652:IVI196655 JFE196652:JFE196655 JPA196652:JPA196655 JYW196652:JYW196655 KIS196652:KIS196655 KSO196652:KSO196655 LCK196652:LCK196655 LMG196652:LMG196655 LWC196652:LWC196655 MFY196652:MFY196655 MPU196652:MPU196655 MZQ196652:MZQ196655 NJM196652:NJM196655 NTI196652:NTI196655 ODE196652:ODE196655 ONA196652:ONA196655 OWW196652:OWW196655 PGS196652:PGS196655 PQO196652:PQO196655 QAK196652:QAK196655 QKG196652:QKG196655 QUC196652:QUC196655 RDY196652:RDY196655 RNU196652:RNU196655 RXQ196652:RXQ196655 SHM196652:SHM196655 SRI196652:SRI196655 TBE196652:TBE196655 TLA196652:TLA196655 TUW196652:TUW196655 UES196652:UES196655 UOO196652:UOO196655 UYK196652:UYK196655 VIG196652:VIG196655 VSC196652:VSC196655 WBY196652:WBY196655 WLU196652:WLU196655 WVQ196652:WVQ196655 I262188:I262191 JE262188:JE262191 TA262188:TA262191 ACW262188:ACW262191 AMS262188:AMS262191 AWO262188:AWO262191 BGK262188:BGK262191 BQG262188:BQG262191 CAC262188:CAC262191 CJY262188:CJY262191 CTU262188:CTU262191 DDQ262188:DDQ262191 DNM262188:DNM262191 DXI262188:DXI262191 EHE262188:EHE262191 ERA262188:ERA262191 FAW262188:FAW262191 FKS262188:FKS262191 FUO262188:FUO262191 GEK262188:GEK262191 GOG262188:GOG262191 GYC262188:GYC262191 HHY262188:HHY262191 HRU262188:HRU262191 IBQ262188:IBQ262191 ILM262188:ILM262191 IVI262188:IVI262191 JFE262188:JFE262191 JPA262188:JPA262191 JYW262188:JYW262191 KIS262188:KIS262191 KSO262188:KSO262191 LCK262188:LCK262191 LMG262188:LMG262191 LWC262188:LWC262191 MFY262188:MFY262191 MPU262188:MPU262191 MZQ262188:MZQ262191 NJM262188:NJM262191 NTI262188:NTI262191 ODE262188:ODE262191 ONA262188:ONA262191 OWW262188:OWW262191 PGS262188:PGS262191 PQO262188:PQO262191 QAK262188:QAK262191 QKG262188:QKG262191 QUC262188:QUC262191 RDY262188:RDY262191 RNU262188:RNU262191 RXQ262188:RXQ262191 SHM262188:SHM262191 SRI262188:SRI262191 TBE262188:TBE262191 TLA262188:TLA262191 TUW262188:TUW262191 UES262188:UES262191 UOO262188:UOO262191 UYK262188:UYK262191 VIG262188:VIG262191 VSC262188:VSC262191 WBY262188:WBY262191 WLU262188:WLU262191 WVQ262188:WVQ262191 I327724:I327727 JE327724:JE327727 TA327724:TA327727 ACW327724:ACW327727 AMS327724:AMS327727 AWO327724:AWO327727 BGK327724:BGK327727 BQG327724:BQG327727 CAC327724:CAC327727 CJY327724:CJY327727 CTU327724:CTU327727 DDQ327724:DDQ327727 DNM327724:DNM327727 DXI327724:DXI327727 EHE327724:EHE327727 ERA327724:ERA327727 FAW327724:FAW327727 FKS327724:FKS327727 FUO327724:FUO327727 GEK327724:GEK327727 GOG327724:GOG327727 GYC327724:GYC327727 HHY327724:HHY327727 HRU327724:HRU327727 IBQ327724:IBQ327727 ILM327724:ILM327727 IVI327724:IVI327727 JFE327724:JFE327727 JPA327724:JPA327727 JYW327724:JYW327727 KIS327724:KIS327727 KSO327724:KSO327727 LCK327724:LCK327727 LMG327724:LMG327727 LWC327724:LWC327727 MFY327724:MFY327727 MPU327724:MPU327727 MZQ327724:MZQ327727 NJM327724:NJM327727 NTI327724:NTI327727 ODE327724:ODE327727 ONA327724:ONA327727 OWW327724:OWW327727 PGS327724:PGS327727 PQO327724:PQO327727 QAK327724:QAK327727 QKG327724:QKG327727 QUC327724:QUC327727 RDY327724:RDY327727 RNU327724:RNU327727 RXQ327724:RXQ327727 SHM327724:SHM327727 SRI327724:SRI327727 TBE327724:TBE327727 TLA327724:TLA327727 TUW327724:TUW327727 UES327724:UES327727 UOO327724:UOO327727 UYK327724:UYK327727 VIG327724:VIG327727 VSC327724:VSC327727 WBY327724:WBY327727 WLU327724:WLU327727 WVQ327724:WVQ327727 I393260:I393263 JE393260:JE393263 TA393260:TA393263 ACW393260:ACW393263 AMS393260:AMS393263 AWO393260:AWO393263 BGK393260:BGK393263 BQG393260:BQG393263 CAC393260:CAC393263 CJY393260:CJY393263 CTU393260:CTU393263 DDQ393260:DDQ393263 DNM393260:DNM393263 DXI393260:DXI393263 EHE393260:EHE393263 ERA393260:ERA393263 FAW393260:FAW393263 FKS393260:FKS393263 FUO393260:FUO393263 GEK393260:GEK393263 GOG393260:GOG393263 GYC393260:GYC393263 HHY393260:HHY393263 HRU393260:HRU393263 IBQ393260:IBQ393263 ILM393260:ILM393263 IVI393260:IVI393263 JFE393260:JFE393263 JPA393260:JPA393263 JYW393260:JYW393263 KIS393260:KIS393263 KSO393260:KSO393263 LCK393260:LCK393263 LMG393260:LMG393263 LWC393260:LWC393263 MFY393260:MFY393263 MPU393260:MPU393263 MZQ393260:MZQ393263 NJM393260:NJM393263 NTI393260:NTI393263 ODE393260:ODE393263 ONA393260:ONA393263 OWW393260:OWW393263 PGS393260:PGS393263 PQO393260:PQO393263 QAK393260:QAK393263 QKG393260:QKG393263 QUC393260:QUC393263 RDY393260:RDY393263 RNU393260:RNU393263 RXQ393260:RXQ393263 SHM393260:SHM393263 SRI393260:SRI393263 TBE393260:TBE393263 TLA393260:TLA393263 TUW393260:TUW393263 UES393260:UES393263 UOO393260:UOO393263 UYK393260:UYK393263 VIG393260:VIG393263 VSC393260:VSC393263 WBY393260:WBY393263 WLU393260:WLU393263 WVQ393260:WVQ393263 I458796:I458799 JE458796:JE458799 TA458796:TA458799 ACW458796:ACW458799 AMS458796:AMS458799 AWO458796:AWO458799 BGK458796:BGK458799 BQG458796:BQG458799 CAC458796:CAC458799 CJY458796:CJY458799 CTU458796:CTU458799 DDQ458796:DDQ458799 DNM458796:DNM458799 DXI458796:DXI458799 EHE458796:EHE458799 ERA458796:ERA458799 FAW458796:FAW458799 FKS458796:FKS458799 FUO458796:FUO458799 GEK458796:GEK458799 GOG458796:GOG458799 GYC458796:GYC458799 HHY458796:HHY458799 HRU458796:HRU458799 IBQ458796:IBQ458799 ILM458796:ILM458799 IVI458796:IVI458799 JFE458796:JFE458799 JPA458796:JPA458799 JYW458796:JYW458799 KIS458796:KIS458799 KSO458796:KSO458799 LCK458796:LCK458799 LMG458796:LMG458799 LWC458796:LWC458799 MFY458796:MFY458799 MPU458796:MPU458799 MZQ458796:MZQ458799 NJM458796:NJM458799 NTI458796:NTI458799 ODE458796:ODE458799 ONA458796:ONA458799 OWW458796:OWW458799 PGS458796:PGS458799 PQO458796:PQO458799 QAK458796:QAK458799 QKG458796:QKG458799 QUC458796:QUC458799 RDY458796:RDY458799 RNU458796:RNU458799 RXQ458796:RXQ458799 SHM458796:SHM458799 SRI458796:SRI458799 TBE458796:TBE458799 TLA458796:TLA458799 TUW458796:TUW458799 UES458796:UES458799 UOO458796:UOO458799 UYK458796:UYK458799 VIG458796:VIG458799 VSC458796:VSC458799 WBY458796:WBY458799 WLU458796:WLU458799 WVQ458796:WVQ458799 I524332:I524335 JE524332:JE524335 TA524332:TA524335 ACW524332:ACW524335 AMS524332:AMS524335 AWO524332:AWO524335 BGK524332:BGK524335 BQG524332:BQG524335 CAC524332:CAC524335 CJY524332:CJY524335 CTU524332:CTU524335 DDQ524332:DDQ524335 DNM524332:DNM524335 DXI524332:DXI524335 EHE524332:EHE524335 ERA524332:ERA524335 FAW524332:FAW524335 FKS524332:FKS524335 FUO524332:FUO524335 GEK524332:GEK524335 GOG524332:GOG524335 GYC524332:GYC524335 HHY524332:HHY524335 HRU524332:HRU524335 IBQ524332:IBQ524335 ILM524332:ILM524335 IVI524332:IVI524335 JFE524332:JFE524335 JPA524332:JPA524335 JYW524332:JYW524335 KIS524332:KIS524335 KSO524332:KSO524335 LCK524332:LCK524335 LMG524332:LMG524335 LWC524332:LWC524335 MFY524332:MFY524335 MPU524332:MPU524335 MZQ524332:MZQ524335 NJM524332:NJM524335 NTI524332:NTI524335 ODE524332:ODE524335 ONA524332:ONA524335 OWW524332:OWW524335 PGS524332:PGS524335 PQO524332:PQO524335 QAK524332:QAK524335 QKG524332:QKG524335 QUC524332:QUC524335 RDY524332:RDY524335 RNU524332:RNU524335 RXQ524332:RXQ524335 SHM524332:SHM524335 SRI524332:SRI524335 TBE524332:TBE524335 TLA524332:TLA524335 TUW524332:TUW524335 UES524332:UES524335 UOO524332:UOO524335 UYK524332:UYK524335 VIG524332:VIG524335 VSC524332:VSC524335 WBY524332:WBY524335 WLU524332:WLU524335 WVQ524332:WVQ524335 I589868:I589871 JE589868:JE589871 TA589868:TA589871 ACW589868:ACW589871 AMS589868:AMS589871 AWO589868:AWO589871 BGK589868:BGK589871 BQG589868:BQG589871 CAC589868:CAC589871 CJY589868:CJY589871 CTU589868:CTU589871 DDQ589868:DDQ589871 DNM589868:DNM589871 DXI589868:DXI589871 EHE589868:EHE589871 ERA589868:ERA589871 FAW589868:FAW589871 FKS589868:FKS589871 FUO589868:FUO589871 GEK589868:GEK589871 GOG589868:GOG589871 GYC589868:GYC589871 HHY589868:HHY589871 HRU589868:HRU589871 IBQ589868:IBQ589871 ILM589868:ILM589871 IVI589868:IVI589871 JFE589868:JFE589871 JPA589868:JPA589871 JYW589868:JYW589871 KIS589868:KIS589871 KSO589868:KSO589871 LCK589868:LCK589871 LMG589868:LMG589871 LWC589868:LWC589871 MFY589868:MFY589871 MPU589868:MPU589871 MZQ589868:MZQ589871 NJM589868:NJM589871 NTI589868:NTI589871 ODE589868:ODE589871 ONA589868:ONA589871 OWW589868:OWW589871 PGS589868:PGS589871 PQO589868:PQO589871 QAK589868:QAK589871 QKG589868:QKG589871 QUC589868:QUC589871 RDY589868:RDY589871 RNU589868:RNU589871 RXQ589868:RXQ589871 SHM589868:SHM589871 SRI589868:SRI589871 TBE589868:TBE589871 TLA589868:TLA589871 TUW589868:TUW589871 UES589868:UES589871 UOO589868:UOO589871 UYK589868:UYK589871 VIG589868:VIG589871 VSC589868:VSC589871 WBY589868:WBY589871 WLU589868:WLU589871 WVQ589868:WVQ589871 I655404:I655407 JE655404:JE655407 TA655404:TA655407 ACW655404:ACW655407 AMS655404:AMS655407 AWO655404:AWO655407 BGK655404:BGK655407 BQG655404:BQG655407 CAC655404:CAC655407 CJY655404:CJY655407 CTU655404:CTU655407 DDQ655404:DDQ655407 DNM655404:DNM655407 DXI655404:DXI655407 EHE655404:EHE655407 ERA655404:ERA655407 FAW655404:FAW655407 FKS655404:FKS655407 FUO655404:FUO655407 GEK655404:GEK655407 GOG655404:GOG655407 GYC655404:GYC655407 HHY655404:HHY655407 HRU655404:HRU655407 IBQ655404:IBQ655407 ILM655404:ILM655407 IVI655404:IVI655407 JFE655404:JFE655407 JPA655404:JPA655407 JYW655404:JYW655407 KIS655404:KIS655407 KSO655404:KSO655407 LCK655404:LCK655407 LMG655404:LMG655407 LWC655404:LWC655407 MFY655404:MFY655407 MPU655404:MPU655407 MZQ655404:MZQ655407 NJM655404:NJM655407 NTI655404:NTI655407 ODE655404:ODE655407 ONA655404:ONA655407 OWW655404:OWW655407 PGS655404:PGS655407 PQO655404:PQO655407 QAK655404:QAK655407 QKG655404:QKG655407 QUC655404:QUC655407 RDY655404:RDY655407 RNU655404:RNU655407 RXQ655404:RXQ655407 SHM655404:SHM655407 SRI655404:SRI655407 TBE655404:TBE655407 TLA655404:TLA655407 TUW655404:TUW655407 UES655404:UES655407 UOO655404:UOO655407 UYK655404:UYK655407 VIG655404:VIG655407 VSC655404:VSC655407 WBY655404:WBY655407 WLU655404:WLU655407 WVQ655404:WVQ655407 I720940:I720943 JE720940:JE720943 TA720940:TA720943 ACW720940:ACW720943 AMS720940:AMS720943 AWO720940:AWO720943 BGK720940:BGK720943 BQG720940:BQG720943 CAC720940:CAC720943 CJY720940:CJY720943 CTU720940:CTU720943 DDQ720940:DDQ720943 DNM720940:DNM720943 DXI720940:DXI720943 EHE720940:EHE720943 ERA720940:ERA720943 FAW720940:FAW720943 FKS720940:FKS720943 FUO720940:FUO720943 GEK720940:GEK720943 GOG720940:GOG720943 GYC720940:GYC720943 HHY720940:HHY720943 HRU720940:HRU720943 IBQ720940:IBQ720943 ILM720940:ILM720943 IVI720940:IVI720943 JFE720940:JFE720943 JPA720940:JPA720943 JYW720940:JYW720943 KIS720940:KIS720943 KSO720940:KSO720943 LCK720940:LCK720943 LMG720940:LMG720943 LWC720940:LWC720943 MFY720940:MFY720943 MPU720940:MPU720943 MZQ720940:MZQ720943 NJM720940:NJM720943 NTI720940:NTI720943 ODE720940:ODE720943 ONA720940:ONA720943 OWW720940:OWW720943 PGS720940:PGS720943 PQO720940:PQO720943 QAK720940:QAK720943 QKG720940:QKG720943 QUC720940:QUC720943 RDY720940:RDY720943 RNU720940:RNU720943 RXQ720940:RXQ720943 SHM720940:SHM720943 SRI720940:SRI720943 TBE720940:TBE720943 TLA720940:TLA720943 TUW720940:TUW720943 UES720940:UES720943 UOO720940:UOO720943 UYK720940:UYK720943 VIG720940:VIG720943 VSC720940:VSC720943 WBY720940:WBY720943 WLU720940:WLU720943 WVQ720940:WVQ720943 I786476:I786479 JE786476:JE786479 TA786476:TA786479 ACW786476:ACW786479 AMS786476:AMS786479 AWO786476:AWO786479 BGK786476:BGK786479 BQG786476:BQG786479 CAC786476:CAC786479 CJY786476:CJY786479 CTU786476:CTU786479 DDQ786476:DDQ786479 DNM786476:DNM786479 DXI786476:DXI786479 EHE786476:EHE786479 ERA786476:ERA786479 FAW786476:FAW786479 FKS786476:FKS786479 FUO786476:FUO786479 GEK786476:GEK786479 GOG786476:GOG786479 GYC786476:GYC786479 HHY786476:HHY786479 HRU786476:HRU786479 IBQ786476:IBQ786479 ILM786476:ILM786479 IVI786476:IVI786479 JFE786476:JFE786479 JPA786476:JPA786479 JYW786476:JYW786479 KIS786476:KIS786479 KSO786476:KSO786479 LCK786476:LCK786479 LMG786476:LMG786479 LWC786476:LWC786479 MFY786476:MFY786479 MPU786476:MPU786479 MZQ786476:MZQ786479 NJM786476:NJM786479 NTI786476:NTI786479 ODE786476:ODE786479 ONA786476:ONA786479 OWW786476:OWW786479 PGS786476:PGS786479 PQO786476:PQO786479 QAK786476:QAK786479 QKG786476:QKG786479 QUC786476:QUC786479 RDY786476:RDY786479 RNU786476:RNU786479 RXQ786476:RXQ786479 SHM786476:SHM786479 SRI786476:SRI786479 TBE786476:TBE786479 TLA786476:TLA786479 TUW786476:TUW786479 UES786476:UES786479 UOO786476:UOO786479 UYK786476:UYK786479 VIG786476:VIG786479 VSC786476:VSC786479 WBY786476:WBY786479 WLU786476:WLU786479 WVQ786476:WVQ786479 I852012:I852015 JE852012:JE852015 TA852012:TA852015 ACW852012:ACW852015 AMS852012:AMS852015 AWO852012:AWO852015 BGK852012:BGK852015 BQG852012:BQG852015 CAC852012:CAC852015 CJY852012:CJY852015 CTU852012:CTU852015 DDQ852012:DDQ852015 DNM852012:DNM852015 DXI852012:DXI852015 EHE852012:EHE852015 ERA852012:ERA852015 FAW852012:FAW852015 FKS852012:FKS852015 FUO852012:FUO852015 GEK852012:GEK852015 GOG852012:GOG852015 GYC852012:GYC852015 HHY852012:HHY852015 HRU852012:HRU852015 IBQ852012:IBQ852015 ILM852012:ILM852015 IVI852012:IVI852015 JFE852012:JFE852015 JPA852012:JPA852015 JYW852012:JYW852015 KIS852012:KIS852015 KSO852012:KSO852015 LCK852012:LCK852015 LMG852012:LMG852015 LWC852012:LWC852015 MFY852012:MFY852015 MPU852012:MPU852015 MZQ852012:MZQ852015 NJM852012:NJM852015 NTI852012:NTI852015 ODE852012:ODE852015 ONA852012:ONA852015 OWW852012:OWW852015 PGS852012:PGS852015 PQO852012:PQO852015 QAK852012:QAK852015 QKG852012:QKG852015 QUC852012:QUC852015 RDY852012:RDY852015 RNU852012:RNU852015 RXQ852012:RXQ852015 SHM852012:SHM852015 SRI852012:SRI852015 TBE852012:TBE852015 TLA852012:TLA852015 TUW852012:TUW852015 UES852012:UES852015 UOO852012:UOO852015 UYK852012:UYK852015 VIG852012:VIG852015 VSC852012:VSC852015 WBY852012:WBY852015 WLU852012:WLU852015 WVQ852012:WVQ852015 I917548:I917551 JE917548:JE917551 TA917548:TA917551 ACW917548:ACW917551 AMS917548:AMS917551 AWO917548:AWO917551 BGK917548:BGK917551 BQG917548:BQG917551 CAC917548:CAC917551 CJY917548:CJY917551 CTU917548:CTU917551 DDQ917548:DDQ917551 DNM917548:DNM917551 DXI917548:DXI917551 EHE917548:EHE917551 ERA917548:ERA917551 FAW917548:FAW917551 FKS917548:FKS917551 FUO917548:FUO917551 GEK917548:GEK917551 GOG917548:GOG917551 GYC917548:GYC917551 HHY917548:HHY917551 HRU917548:HRU917551 IBQ917548:IBQ917551 ILM917548:ILM917551 IVI917548:IVI917551 JFE917548:JFE917551 JPA917548:JPA917551 JYW917548:JYW917551 KIS917548:KIS917551 KSO917548:KSO917551 LCK917548:LCK917551 LMG917548:LMG917551 LWC917548:LWC917551 MFY917548:MFY917551 MPU917548:MPU917551 MZQ917548:MZQ917551 NJM917548:NJM917551 NTI917548:NTI917551 ODE917548:ODE917551 ONA917548:ONA917551 OWW917548:OWW917551 PGS917548:PGS917551 PQO917548:PQO917551 QAK917548:QAK917551 QKG917548:QKG917551 QUC917548:QUC917551 RDY917548:RDY917551 RNU917548:RNU917551 RXQ917548:RXQ917551 SHM917548:SHM917551 SRI917548:SRI917551 TBE917548:TBE917551 TLA917548:TLA917551 TUW917548:TUW917551 UES917548:UES917551 UOO917548:UOO917551 UYK917548:UYK917551 VIG917548:VIG917551 VSC917548:VSC917551 WBY917548:WBY917551 WLU917548:WLU917551 WVQ917548:WVQ917551 I983084:I983087 JE983084:JE983087 TA983084:TA983087 ACW983084:ACW983087 AMS983084:AMS983087 AWO983084:AWO983087 BGK983084:BGK983087 BQG983084:BQG983087 CAC983084:CAC983087 CJY983084:CJY983087 CTU983084:CTU983087 DDQ983084:DDQ983087 DNM983084:DNM983087 DXI983084:DXI983087 EHE983084:EHE983087 ERA983084:ERA983087 FAW983084:FAW983087 FKS983084:FKS983087 FUO983084:FUO983087 GEK983084:GEK983087 GOG983084:GOG983087 GYC983084:GYC983087 HHY983084:HHY983087 HRU983084:HRU983087 IBQ983084:IBQ983087 ILM983084:ILM983087 IVI983084:IVI983087 JFE983084:JFE983087 JPA983084:JPA983087 JYW983084:JYW983087 KIS983084:KIS983087 KSO983084:KSO983087 LCK983084:LCK983087 LMG983084:LMG983087 LWC983084:LWC983087 MFY983084:MFY983087 MPU983084:MPU983087 MZQ983084:MZQ983087 NJM983084:NJM983087 NTI983084:NTI983087 ODE983084:ODE983087 ONA983084:ONA983087 OWW983084:OWW983087 PGS983084:PGS983087 PQO983084:PQO983087 QAK983084:QAK983087 QKG983084:QKG983087 QUC983084:QUC983087 RDY983084:RDY983087 RNU983084:RNU983087 RXQ983084:RXQ983087 SHM983084:SHM983087 SRI983084:SRI983087 TBE983084:TBE983087 TLA983084:TLA983087 TUW983084:TUW983087 UES983084:UES983087 UOO983084:UOO983087 UYK983084:UYK983087 VIG983084:VIG983087 VSC983084:VSC983087 WBY983084:WBY983087 WLU983084:WLU983087 WVQ983084:WVQ983087 I56:I59 JE56:JE59 TA56:TA59 ACW56:ACW59 AMS56:AMS59 AWO56:AWO59 BGK56:BGK59 BQG56:BQG59 CAC56:CAC59 CJY56:CJY59 CTU56:CTU59 DDQ56:DDQ59 DNM56:DNM59 DXI56:DXI59 EHE56:EHE59 ERA56:ERA59 FAW56:FAW59 FKS56:FKS59 FUO56:FUO59 GEK56:GEK59 GOG56:GOG59 GYC56:GYC59 HHY56:HHY59 HRU56:HRU59 IBQ56:IBQ59 ILM56:ILM59 IVI56:IVI59 JFE56:JFE59 JPA56:JPA59 JYW56:JYW59 KIS56:KIS59 KSO56:KSO59 LCK56:LCK59 LMG56:LMG59 LWC56:LWC59 MFY56:MFY59 MPU56:MPU59 MZQ56:MZQ59 NJM56:NJM59 NTI56:NTI59 ODE56:ODE59 ONA56:ONA59 OWW56:OWW59 PGS56:PGS59 PQO56:PQO59 QAK56:QAK59 QKG56:QKG59 QUC56:QUC59 RDY56:RDY59 RNU56:RNU59 RXQ56:RXQ59 SHM56:SHM59 SRI56:SRI59 TBE56:TBE59 TLA56:TLA59 TUW56:TUW59 UES56:UES59 UOO56:UOO59 UYK56:UYK59 VIG56:VIG59 VSC56:VSC59 WBY56:WBY59 WLU56:WLU59 WVQ56:WVQ59 I65592:I65595 JE65592:JE65595 TA65592:TA65595 ACW65592:ACW65595 AMS65592:AMS65595 AWO65592:AWO65595 BGK65592:BGK65595 BQG65592:BQG65595 CAC65592:CAC65595 CJY65592:CJY65595 CTU65592:CTU65595 DDQ65592:DDQ65595 DNM65592:DNM65595 DXI65592:DXI65595 EHE65592:EHE65595 ERA65592:ERA65595 FAW65592:FAW65595 FKS65592:FKS65595 FUO65592:FUO65595 GEK65592:GEK65595 GOG65592:GOG65595 GYC65592:GYC65595 HHY65592:HHY65595 HRU65592:HRU65595 IBQ65592:IBQ65595 ILM65592:ILM65595 IVI65592:IVI65595 JFE65592:JFE65595 JPA65592:JPA65595 JYW65592:JYW65595 KIS65592:KIS65595 KSO65592:KSO65595 LCK65592:LCK65595 LMG65592:LMG65595 LWC65592:LWC65595 MFY65592:MFY65595 MPU65592:MPU65595 MZQ65592:MZQ65595 NJM65592:NJM65595 NTI65592:NTI65595 ODE65592:ODE65595 ONA65592:ONA65595 OWW65592:OWW65595 PGS65592:PGS65595 PQO65592:PQO65595 QAK65592:QAK65595 QKG65592:QKG65595 QUC65592:QUC65595 RDY65592:RDY65595 RNU65592:RNU65595 RXQ65592:RXQ65595 SHM65592:SHM65595 SRI65592:SRI65595 TBE65592:TBE65595 TLA65592:TLA65595 TUW65592:TUW65595 UES65592:UES65595 UOO65592:UOO65595 UYK65592:UYK65595 VIG65592:VIG65595 VSC65592:VSC65595 WBY65592:WBY65595 WLU65592:WLU65595 WVQ65592:WVQ65595 I131128:I131131 JE131128:JE131131 TA131128:TA131131 ACW131128:ACW131131 AMS131128:AMS131131 AWO131128:AWO131131 BGK131128:BGK131131 BQG131128:BQG131131 CAC131128:CAC131131 CJY131128:CJY131131 CTU131128:CTU131131 DDQ131128:DDQ131131 DNM131128:DNM131131 DXI131128:DXI131131 EHE131128:EHE131131 ERA131128:ERA131131 FAW131128:FAW131131 FKS131128:FKS131131 FUO131128:FUO131131 GEK131128:GEK131131 GOG131128:GOG131131 GYC131128:GYC131131 HHY131128:HHY131131 HRU131128:HRU131131 IBQ131128:IBQ131131 ILM131128:ILM131131 IVI131128:IVI131131 JFE131128:JFE131131 JPA131128:JPA131131 JYW131128:JYW131131 KIS131128:KIS131131 KSO131128:KSO131131 LCK131128:LCK131131 LMG131128:LMG131131 LWC131128:LWC131131 MFY131128:MFY131131 MPU131128:MPU131131 MZQ131128:MZQ131131 NJM131128:NJM131131 NTI131128:NTI131131 ODE131128:ODE131131 ONA131128:ONA131131 OWW131128:OWW131131 PGS131128:PGS131131 PQO131128:PQO131131 QAK131128:QAK131131 QKG131128:QKG131131 QUC131128:QUC131131 RDY131128:RDY131131 RNU131128:RNU131131 RXQ131128:RXQ131131 SHM131128:SHM131131 SRI131128:SRI131131 TBE131128:TBE131131 TLA131128:TLA131131 TUW131128:TUW131131 UES131128:UES131131 UOO131128:UOO131131 UYK131128:UYK131131 VIG131128:VIG131131 VSC131128:VSC131131 WBY131128:WBY131131 WLU131128:WLU131131 WVQ131128:WVQ131131 I196664:I196667 JE196664:JE196667 TA196664:TA196667 ACW196664:ACW196667 AMS196664:AMS196667 AWO196664:AWO196667 BGK196664:BGK196667 BQG196664:BQG196667 CAC196664:CAC196667 CJY196664:CJY196667 CTU196664:CTU196667 DDQ196664:DDQ196667 DNM196664:DNM196667 DXI196664:DXI196667 EHE196664:EHE196667 ERA196664:ERA196667 FAW196664:FAW196667 FKS196664:FKS196667 FUO196664:FUO196667 GEK196664:GEK196667 GOG196664:GOG196667 GYC196664:GYC196667 HHY196664:HHY196667 HRU196664:HRU196667 IBQ196664:IBQ196667 ILM196664:ILM196667 IVI196664:IVI196667 JFE196664:JFE196667 JPA196664:JPA196667 JYW196664:JYW196667 KIS196664:KIS196667 KSO196664:KSO196667 LCK196664:LCK196667 LMG196664:LMG196667 LWC196664:LWC196667 MFY196664:MFY196667 MPU196664:MPU196667 MZQ196664:MZQ196667 NJM196664:NJM196667 NTI196664:NTI196667 ODE196664:ODE196667 ONA196664:ONA196667 OWW196664:OWW196667 PGS196664:PGS196667 PQO196664:PQO196667 QAK196664:QAK196667 QKG196664:QKG196667 QUC196664:QUC196667 RDY196664:RDY196667 RNU196664:RNU196667 RXQ196664:RXQ196667 SHM196664:SHM196667 SRI196664:SRI196667 TBE196664:TBE196667 TLA196664:TLA196667 TUW196664:TUW196667 UES196664:UES196667 UOO196664:UOO196667 UYK196664:UYK196667 VIG196664:VIG196667 VSC196664:VSC196667 WBY196664:WBY196667 WLU196664:WLU196667 WVQ196664:WVQ196667 I262200:I262203 JE262200:JE262203 TA262200:TA262203 ACW262200:ACW262203 AMS262200:AMS262203 AWO262200:AWO262203 BGK262200:BGK262203 BQG262200:BQG262203 CAC262200:CAC262203 CJY262200:CJY262203 CTU262200:CTU262203 DDQ262200:DDQ262203 DNM262200:DNM262203 DXI262200:DXI262203 EHE262200:EHE262203 ERA262200:ERA262203 FAW262200:FAW262203 FKS262200:FKS262203 FUO262200:FUO262203 GEK262200:GEK262203 GOG262200:GOG262203 GYC262200:GYC262203 HHY262200:HHY262203 HRU262200:HRU262203 IBQ262200:IBQ262203 ILM262200:ILM262203 IVI262200:IVI262203 JFE262200:JFE262203 JPA262200:JPA262203 JYW262200:JYW262203 KIS262200:KIS262203 KSO262200:KSO262203 LCK262200:LCK262203 LMG262200:LMG262203 LWC262200:LWC262203 MFY262200:MFY262203 MPU262200:MPU262203 MZQ262200:MZQ262203 NJM262200:NJM262203 NTI262200:NTI262203 ODE262200:ODE262203 ONA262200:ONA262203 OWW262200:OWW262203 PGS262200:PGS262203 PQO262200:PQO262203 QAK262200:QAK262203 QKG262200:QKG262203 QUC262200:QUC262203 RDY262200:RDY262203 RNU262200:RNU262203 RXQ262200:RXQ262203 SHM262200:SHM262203 SRI262200:SRI262203 TBE262200:TBE262203 TLA262200:TLA262203 TUW262200:TUW262203 UES262200:UES262203 UOO262200:UOO262203 UYK262200:UYK262203 VIG262200:VIG262203 VSC262200:VSC262203 WBY262200:WBY262203 WLU262200:WLU262203 WVQ262200:WVQ262203 I327736:I327739 JE327736:JE327739 TA327736:TA327739 ACW327736:ACW327739 AMS327736:AMS327739 AWO327736:AWO327739 BGK327736:BGK327739 BQG327736:BQG327739 CAC327736:CAC327739 CJY327736:CJY327739 CTU327736:CTU327739 DDQ327736:DDQ327739 DNM327736:DNM327739 DXI327736:DXI327739 EHE327736:EHE327739 ERA327736:ERA327739 FAW327736:FAW327739 FKS327736:FKS327739 FUO327736:FUO327739 GEK327736:GEK327739 GOG327736:GOG327739 GYC327736:GYC327739 HHY327736:HHY327739 HRU327736:HRU327739 IBQ327736:IBQ327739 ILM327736:ILM327739 IVI327736:IVI327739 JFE327736:JFE327739 JPA327736:JPA327739 JYW327736:JYW327739 KIS327736:KIS327739 KSO327736:KSO327739 LCK327736:LCK327739 LMG327736:LMG327739 LWC327736:LWC327739 MFY327736:MFY327739 MPU327736:MPU327739 MZQ327736:MZQ327739 NJM327736:NJM327739 NTI327736:NTI327739 ODE327736:ODE327739 ONA327736:ONA327739 OWW327736:OWW327739 PGS327736:PGS327739 PQO327736:PQO327739 QAK327736:QAK327739 QKG327736:QKG327739 QUC327736:QUC327739 RDY327736:RDY327739 RNU327736:RNU327739 RXQ327736:RXQ327739 SHM327736:SHM327739 SRI327736:SRI327739 TBE327736:TBE327739 TLA327736:TLA327739 TUW327736:TUW327739 UES327736:UES327739 UOO327736:UOO327739 UYK327736:UYK327739 VIG327736:VIG327739 VSC327736:VSC327739 WBY327736:WBY327739 WLU327736:WLU327739 WVQ327736:WVQ327739 I393272:I393275 JE393272:JE393275 TA393272:TA393275 ACW393272:ACW393275 AMS393272:AMS393275 AWO393272:AWO393275 BGK393272:BGK393275 BQG393272:BQG393275 CAC393272:CAC393275 CJY393272:CJY393275 CTU393272:CTU393275 DDQ393272:DDQ393275 DNM393272:DNM393275 DXI393272:DXI393275 EHE393272:EHE393275 ERA393272:ERA393275 FAW393272:FAW393275 FKS393272:FKS393275 FUO393272:FUO393275 GEK393272:GEK393275 GOG393272:GOG393275 GYC393272:GYC393275 HHY393272:HHY393275 HRU393272:HRU393275 IBQ393272:IBQ393275 ILM393272:ILM393275 IVI393272:IVI393275 JFE393272:JFE393275 JPA393272:JPA393275 JYW393272:JYW393275 KIS393272:KIS393275 KSO393272:KSO393275 LCK393272:LCK393275 LMG393272:LMG393275 LWC393272:LWC393275 MFY393272:MFY393275 MPU393272:MPU393275 MZQ393272:MZQ393275 NJM393272:NJM393275 NTI393272:NTI393275 ODE393272:ODE393275 ONA393272:ONA393275 OWW393272:OWW393275 PGS393272:PGS393275 PQO393272:PQO393275 QAK393272:QAK393275 QKG393272:QKG393275 QUC393272:QUC393275 RDY393272:RDY393275 RNU393272:RNU393275 RXQ393272:RXQ393275 SHM393272:SHM393275 SRI393272:SRI393275 TBE393272:TBE393275 TLA393272:TLA393275 TUW393272:TUW393275 UES393272:UES393275 UOO393272:UOO393275 UYK393272:UYK393275 VIG393272:VIG393275 VSC393272:VSC393275 WBY393272:WBY393275 WLU393272:WLU393275 WVQ393272:WVQ393275 I458808:I458811 JE458808:JE458811 TA458808:TA458811 ACW458808:ACW458811 AMS458808:AMS458811 AWO458808:AWO458811 BGK458808:BGK458811 BQG458808:BQG458811 CAC458808:CAC458811 CJY458808:CJY458811 CTU458808:CTU458811 DDQ458808:DDQ458811 DNM458808:DNM458811 DXI458808:DXI458811 EHE458808:EHE458811 ERA458808:ERA458811 FAW458808:FAW458811 FKS458808:FKS458811 FUO458808:FUO458811 GEK458808:GEK458811 GOG458808:GOG458811 GYC458808:GYC458811 HHY458808:HHY458811 HRU458808:HRU458811 IBQ458808:IBQ458811 ILM458808:ILM458811 IVI458808:IVI458811 JFE458808:JFE458811 JPA458808:JPA458811 JYW458808:JYW458811 KIS458808:KIS458811 KSO458808:KSO458811 LCK458808:LCK458811 LMG458808:LMG458811 LWC458808:LWC458811 MFY458808:MFY458811 MPU458808:MPU458811 MZQ458808:MZQ458811 NJM458808:NJM458811 NTI458808:NTI458811 ODE458808:ODE458811 ONA458808:ONA458811 OWW458808:OWW458811 PGS458808:PGS458811 PQO458808:PQO458811 QAK458808:QAK458811 QKG458808:QKG458811 QUC458808:QUC458811 RDY458808:RDY458811 RNU458808:RNU458811 RXQ458808:RXQ458811 SHM458808:SHM458811 SRI458808:SRI458811 TBE458808:TBE458811 TLA458808:TLA458811 TUW458808:TUW458811 UES458808:UES458811 UOO458808:UOO458811 UYK458808:UYK458811 VIG458808:VIG458811 VSC458808:VSC458811 WBY458808:WBY458811 WLU458808:WLU458811 WVQ458808:WVQ458811 I524344:I524347 JE524344:JE524347 TA524344:TA524347 ACW524344:ACW524347 AMS524344:AMS524347 AWO524344:AWO524347 BGK524344:BGK524347 BQG524344:BQG524347 CAC524344:CAC524347 CJY524344:CJY524347 CTU524344:CTU524347 DDQ524344:DDQ524347 DNM524344:DNM524347 DXI524344:DXI524347 EHE524344:EHE524347 ERA524344:ERA524347 FAW524344:FAW524347 FKS524344:FKS524347 FUO524344:FUO524347 GEK524344:GEK524347 GOG524344:GOG524347 GYC524344:GYC524347 HHY524344:HHY524347 HRU524344:HRU524347 IBQ524344:IBQ524347 ILM524344:ILM524347 IVI524344:IVI524347 JFE524344:JFE524347 JPA524344:JPA524347 JYW524344:JYW524347 KIS524344:KIS524347 KSO524344:KSO524347 LCK524344:LCK524347 LMG524344:LMG524347 LWC524344:LWC524347 MFY524344:MFY524347 MPU524344:MPU524347 MZQ524344:MZQ524347 NJM524344:NJM524347 NTI524344:NTI524347 ODE524344:ODE524347 ONA524344:ONA524347 OWW524344:OWW524347 PGS524344:PGS524347 PQO524344:PQO524347 QAK524344:QAK524347 QKG524344:QKG524347 QUC524344:QUC524347 RDY524344:RDY524347 RNU524344:RNU524347 RXQ524344:RXQ524347 SHM524344:SHM524347 SRI524344:SRI524347 TBE524344:TBE524347 TLA524344:TLA524347 TUW524344:TUW524347 UES524344:UES524347 UOO524344:UOO524347 UYK524344:UYK524347 VIG524344:VIG524347 VSC524344:VSC524347 WBY524344:WBY524347 WLU524344:WLU524347 WVQ524344:WVQ524347 I589880:I589883 JE589880:JE589883 TA589880:TA589883 ACW589880:ACW589883 AMS589880:AMS589883 AWO589880:AWO589883 BGK589880:BGK589883 BQG589880:BQG589883 CAC589880:CAC589883 CJY589880:CJY589883 CTU589880:CTU589883 DDQ589880:DDQ589883 DNM589880:DNM589883 DXI589880:DXI589883 EHE589880:EHE589883 ERA589880:ERA589883 FAW589880:FAW589883 FKS589880:FKS589883 FUO589880:FUO589883 GEK589880:GEK589883 GOG589880:GOG589883 GYC589880:GYC589883 HHY589880:HHY589883 HRU589880:HRU589883 IBQ589880:IBQ589883 ILM589880:ILM589883 IVI589880:IVI589883 JFE589880:JFE589883 JPA589880:JPA589883 JYW589880:JYW589883 KIS589880:KIS589883 KSO589880:KSO589883 LCK589880:LCK589883 LMG589880:LMG589883 LWC589880:LWC589883 MFY589880:MFY589883 MPU589880:MPU589883 MZQ589880:MZQ589883 NJM589880:NJM589883 NTI589880:NTI589883 ODE589880:ODE589883 ONA589880:ONA589883 OWW589880:OWW589883 PGS589880:PGS589883 PQO589880:PQO589883 QAK589880:QAK589883 QKG589880:QKG589883 QUC589880:QUC589883 RDY589880:RDY589883 RNU589880:RNU589883 RXQ589880:RXQ589883 SHM589880:SHM589883 SRI589880:SRI589883 TBE589880:TBE589883 TLA589880:TLA589883 TUW589880:TUW589883 UES589880:UES589883 UOO589880:UOO589883 UYK589880:UYK589883 VIG589880:VIG589883 VSC589880:VSC589883 WBY589880:WBY589883 WLU589880:WLU589883 WVQ589880:WVQ589883 I655416:I655419 JE655416:JE655419 TA655416:TA655419 ACW655416:ACW655419 AMS655416:AMS655419 AWO655416:AWO655419 BGK655416:BGK655419 BQG655416:BQG655419 CAC655416:CAC655419 CJY655416:CJY655419 CTU655416:CTU655419 DDQ655416:DDQ655419 DNM655416:DNM655419 DXI655416:DXI655419 EHE655416:EHE655419 ERA655416:ERA655419 FAW655416:FAW655419 FKS655416:FKS655419 FUO655416:FUO655419 GEK655416:GEK655419 GOG655416:GOG655419 GYC655416:GYC655419 HHY655416:HHY655419 HRU655416:HRU655419 IBQ655416:IBQ655419 ILM655416:ILM655419 IVI655416:IVI655419 JFE655416:JFE655419 JPA655416:JPA655419 JYW655416:JYW655419 KIS655416:KIS655419 KSO655416:KSO655419 LCK655416:LCK655419 LMG655416:LMG655419 LWC655416:LWC655419 MFY655416:MFY655419 MPU655416:MPU655419 MZQ655416:MZQ655419 NJM655416:NJM655419 NTI655416:NTI655419 ODE655416:ODE655419 ONA655416:ONA655419 OWW655416:OWW655419 PGS655416:PGS655419 PQO655416:PQO655419 QAK655416:QAK655419 QKG655416:QKG655419 QUC655416:QUC655419 RDY655416:RDY655419 RNU655416:RNU655419 RXQ655416:RXQ655419 SHM655416:SHM655419 SRI655416:SRI655419 TBE655416:TBE655419 TLA655416:TLA655419 TUW655416:TUW655419 UES655416:UES655419 UOO655416:UOO655419 UYK655416:UYK655419 VIG655416:VIG655419 VSC655416:VSC655419 WBY655416:WBY655419 WLU655416:WLU655419 WVQ655416:WVQ655419 I720952:I720955 JE720952:JE720955 TA720952:TA720955 ACW720952:ACW720955 AMS720952:AMS720955 AWO720952:AWO720955 BGK720952:BGK720955 BQG720952:BQG720955 CAC720952:CAC720955 CJY720952:CJY720955 CTU720952:CTU720955 DDQ720952:DDQ720955 DNM720952:DNM720955 DXI720952:DXI720955 EHE720952:EHE720955 ERA720952:ERA720955 FAW720952:FAW720955 FKS720952:FKS720955 FUO720952:FUO720955 GEK720952:GEK720955 GOG720952:GOG720955 GYC720952:GYC720955 HHY720952:HHY720955 HRU720952:HRU720955 IBQ720952:IBQ720955 ILM720952:ILM720955 IVI720952:IVI720955 JFE720952:JFE720955 JPA720952:JPA720955 JYW720952:JYW720955 KIS720952:KIS720955 KSO720952:KSO720955 LCK720952:LCK720955 LMG720952:LMG720955 LWC720952:LWC720955 MFY720952:MFY720955 MPU720952:MPU720955 MZQ720952:MZQ720955 NJM720952:NJM720955 NTI720952:NTI720955 ODE720952:ODE720955 ONA720952:ONA720955 OWW720952:OWW720955 PGS720952:PGS720955 PQO720952:PQO720955 QAK720952:QAK720955 QKG720952:QKG720955 QUC720952:QUC720955 RDY720952:RDY720955 RNU720952:RNU720955 RXQ720952:RXQ720955 SHM720952:SHM720955 SRI720952:SRI720955 TBE720952:TBE720955 TLA720952:TLA720955 TUW720952:TUW720955 UES720952:UES720955 UOO720952:UOO720955 UYK720952:UYK720955 VIG720952:VIG720955 VSC720952:VSC720955 WBY720952:WBY720955 WLU720952:WLU720955 WVQ720952:WVQ720955 I786488:I786491 JE786488:JE786491 TA786488:TA786491 ACW786488:ACW786491 AMS786488:AMS786491 AWO786488:AWO786491 BGK786488:BGK786491 BQG786488:BQG786491 CAC786488:CAC786491 CJY786488:CJY786491 CTU786488:CTU786491 DDQ786488:DDQ786491 DNM786488:DNM786491 DXI786488:DXI786491 EHE786488:EHE786491 ERA786488:ERA786491 FAW786488:FAW786491 FKS786488:FKS786491 FUO786488:FUO786491 GEK786488:GEK786491 GOG786488:GOG786491 GYC786488:GYC786491 HHY786488:HHY786491 HRU786488:HRU786491 IBQ786488:IBQ786491 ILM786488:ILM786491 IVI786488:IVI786491 JFE786488:JFE786491 JPA786488:JPA786491 JYW786488:JYW786491 KIS786488:KIS786491 KSO786488:KSO786491 LCK786488:LCK786491 LMG786488:LMG786491 LWC786488:LWC786491 MFY786488:MFY786491 MPU786488:MPU786491 MZQ786488:MZQ786491 NJM786488:NJM786491 NTI786488:NTI786491 ODE786488:ODE786491 ONA786488:ONA786491 OWW786488:OWW786491 PGS786488:PGS786491 PQO786488:PQO786491 QAK786488:QAK786491 QKG786488:QKG786491 QUC786488:QUC786491 RDY786488:RDY786491 RNU786488:RNU786491 RXQ786488:RXQ786491 SHM786488:SHM786491 SRI786488:SRI786491 TBE786488:TBE786491 TLA786488:TLA786491 TUW786488:TUW786491 UES786488:UES786491 UOO786488:UOO786491 UYK786488:UYK786491 VIG786488:VIG786491 VSC786488:VSC786491 WBY786488:WBY786491 WLU786488:WLU786491 WVQ786488:WVQ786491 I852024:I852027 JE852024:JE852027 TA852024:TA852027 ACW852024:ACW852027 AMS852024:AMS852027 AWO852024:AWO852027 BGK852024:BGK852027 BQG852024:BQG852027 CAC852024:CAC852027 CJY852024:CJY852027 CTU852024:CTU852027 DDQ852024:DDQ852027 DNM852024:DNM852027 DXI852024:DXI852027 EHE852024:EHE852027 ERA852024:ERA852027 FAW852024:FAW852027 FKS852024:FKS852027 FUO852024:FUO852027 GEK852024:GEK852027 GOG852024:GOG852027 GYC852024:GYC852027 HHY852024:HHY852027 HRU852024:HRU852027 IBQ852024:IBQ852027 ILM852024:ILM852027 IVI852024:IVI852027 JFE852024:JFE852027 JPA852024:JPA852027 JYW852024:JYW852027 KIS852024:KIS852027 KSO852024:KSO852027 LCK852024:LCK852027 LMG852024:LMG852027 LWC852024:LWC852027 MFY852024:MFY852027 MPU852024:MPU852027 MZQ852024:MZQ852027 NJM852024:NJM852027 NTI852024:NTI852027 ODE852024:ODE852027 ONA852024:ONA852027 OWW852024:OWW852027 PGS852024:PGS852027 PQO852024:PQO852027 QAK852024:QAK852027 QKG852024:QKG852027 QUC852024:QUC852027 RDY852024:RDY852027 RNU852024:RNU852027 RXQ852024:RXQ852027 SHM852024:SHM852027 SRI852024:SRI852027 TBE852024:TBE852027 TLA852024:TLA852027 TUW852024:TUW852027 UES852024:UES852027 UOO852024:UOO852027 UYK852024:UYK852027 VIG852024:VIG852027 VSC852024:VSC852027 WBY852024:WBY852027 WLU852024:WLU852027 WVQ852024:WVQ852027 I917560:I917563 JE917560:JE917563 TA917560:TA917563 ACW917560:ACW917563 AMS917560:AMS917563 AWO917560:AWO917563 BGK917560:BGK917563 BQG917560:BQG917563 CAC917560:CAC917563 CJY917560:CJY917563 CTU917560:CTU917563 DDQ917560:DDQ917563 DNM917560:DNM917563 DXI917560:DXI917563 EHE917560:EHE917563 ERA917560:ERA917563 FAW917560:FAW917563 FKS917560:FKS917563 FUO917560:FUO917563 GEK917560:GEK917563 GOG917560:GOG917563 GYC917560:GYC917563 HHY917560:HHY917563 HRU917560:HRU917563 IBQ917560:IBQ917563 ILM917560:ILM917563 IVI917560:IVI917563 JFE917560:JFE917563 JPA917560:JPA917563 JYW917560:JYW917563 KIS917560:KIS917563 KSO917560:KSO917563 LCK917560:LCK917563 LMG917560:LMG917563 LWC917560:LWC917563 MFY917560:MFY917563 MPU917560:MPU917563 MZQ917560:MZQ917563 NJM917560:NJM917563 NTI917560:NTI917563 ODE917560:ODE917563 ONA917560:ONA917563 OWW917560:OWW917563 PGS917560:PGS917563 PQO917560:PQO917563 QAK917560:QAK917563 QKG917560:QKG917563 QUC917560:QUC917563 RDY917560:RDY917563 RNU917560:RNU917563 RXQ917560:RXQ917563 SHM917560:SHM917563 SRI917560:SRI917563 TBE917560:TBE917563 TLA917560:TLA917563 TUW917560:TUW917563 UES917560:UES917563 UOO917560:UOO917563 UYK917560:UYK917563 VIG917560:VIG917563 VSC917560:VSC917563 WBY917560:WBY917563 WLU917560:WLU917563 WVQ917560:WVQ917563 I983096:I983099 JE983096:JE983099 TA983096:TA983099 ACW983096:ACW983099 AMS983096:AMS983099 AWO983096:AWO983099 BGK983096:BGK983099 BQG983096:BQG983099 CAC983096:CAC983099 CJY983096:CJY983099 CTU983096:CTU983099 DDQ983096:DDQ983099 DNM983096:DNM983099 DXI983096:DXI983099 EHE983096:EHE983099 ERA983096:ERA983099 FAW983096:FAW983099 FKS983096:FKS983099 FUO983096:FUO983099 GEK983096:GEK983099 GOG983096:GOG983099 GYC983096:GYC983099 HHY983096:HHY983099 HRU983096:HRU983099 IBQ983096:IBQ983099 ILM983096:ILM983099 IVI983096:IVI983099 JFE983096:JFE983099 JPA983096:JPA983099 JYW983096:JYW983099 KIS983096:KIS983099 KSO983096:KSO983099 LCK983096:LCK983099 LMG983096:LMG983099 LWC983096:LWC983099 MFY983096:MFY983099 MPU983096:MPU983099 MZQ983096:MZQ983099 NJM983096:NJM983099 NTI983096:NTI983099 ODE983096:ODE983099 ONA983096:ONA983099 OWW983096:OWW983099 PGS983096:PGS983099 PQO983096:PQO983099 QAK983096:QAK983099 QKG983096:QKG983099 QUC983096:QUC983099 RDY983096:RDY983099 RNU983096:RNU983099 RXQ983096:RXQ983099 SHM983096:SHM983099 SRI983096:SRI983099 TBE983096:TBE983099 TLA983096:TLA983099 TUW983096:TUW983099 UES983096:UES983099 UOO983096:UOO983099 UYK983096:UYK983099 VIG983096:VIG983099 VSC983096:VSC983099 WBY983096:WBY983099 WLU983096:WLU983099 WVQ983096:WVQ983099 I51:I52 JE51:JE52 TA51:TA52 ACW51:ACW52 AMS51:AMS52 AWO51:AWO52 BGK51:BGK52 BQG51:BQG52 CAC51:CAC52 CJY51:CJY52 CTU51:CTU52 DDQ51:DDQ52 DNM51:DNM52 DXI51:DXI52 EHE51:EHE52 ERA51:ERA52 FAW51:FAW52 FKS51:FKS52 FUO51:FUO52 GEK51:GEK52 GOG51:GOG52 GYC51:GYC52 HHY51:HHY52 HRU51:HRU52 IBQ51:IBQ52 ILM51:ILM52 IVI51:IVI52 JFE51:JFE52 JPA51:JPA52 JYW51:JYW52 KIS51:KIS52 KSO51:KSO52 LCK51:LCK52 LMG51:LMG52 LWC51:LWC52 MFY51:MFY52 MPU51:MPU52 MZQ51:MZQ52 NJM51:NJM52 NTI51:NTI52 ODE51:ODE52 ONA51:ONA52 OWW51:OWW52 PGS51:PGS52 PQO51:PQO52 QAK51:QAK52 QKG51:QKG52 QUC51:QUC52 RDY51:RDY52 RNU51:RNU52 RXQ51:RXQ52 SHM51:SHM52 SRI51:SRI52 TBE51:TBE52 TLA51:TLA52 TUW51:TUW52 UES51:UES52 UOO51:UOO52 UYK51:UYK52 VIG51:VIG52 VSC51:VSC52 WBY51:WBY52 WLU51:WLU52 WVQ51:WVQ52 I65587:I65588 JE65587:JE65588 TA65587:TA65588 ACW65587:ACW65588 AMS65587:AMS65588 AWO65587:AWO65588 BGK65587:BGK65588 BQG65587:BQG65588 CAC65587:CAC65588 CJY65587:CJY65588 CTU65587:CTU65588 DDQ65587:DDQ65588 DNM65587:DNM65588 DXI65587:DXI65588 EHE65587:EHE65588 ERA65587:ERA65588 FAW65587:FAW65588 FKS65587:FKS65588 FUO65587:FUO65588 GEK65587:GEK65588 GOG65587:GOG65588 GYC65587:GYC65588 HHY65587:HHY65588 HRU65587:HRU65588 IBQ65587:IBQ65588 ILM65587:ILM65588 IVI65587:IVI65588 JFE65587:JFE65588 JPA65587:JPA65588 JYW65587:JYW65588 KIS65587:KIS65588 KSO65587:KSO65588 LCK65587:LCK65588 LMG65587:LMG65588 LWC65587:LWC65588 MFY65587:MFY65588 MPU65587:MPU65588 MZQ65587:MZQ65588 NJM65587:NJM65588 NTI65587:NTI65588 ODE65587:ODE65588 ONA65587:ONA65588 OWW65587:OWW65588 PGS65587:PGS65588 PQO65587:PQO65588 QAK65587:QAK65588 QKG65587:QKG65588 QUC65587:QUC65588 RDY65587:RDY65588 RNU65587:RNU65588 RXQ65587:RXQ65588 SHM65587:SHM65588 SRI65587:SRI65588 TBE65587:TBE65588 TLA65587:TLA65588 TUW65587:TUW65588 UES65587:UES65588 UOO65587:UOO65588 UYK65587:UYK65588 VIG65587:VIG65588 VSC65587:VSC65588 WBY65587:WBY65588 WLU65587:WLU65588 WVQ65587:WVQ65588 I131123:I131124 JE131123:JE131124 TA131123:TA131124 ACW131123:ACW131124 AMS131123:AMS131124 AWO131123:AWO131124 BGK131123:BGK131124 BQG131123:BQG131124 CAC131123:CAC131124 CJY131123:CJY131124 CTU131123:CTU131124 DDQ131123:DDQ131124 DNM131123:DNM131124 DXI131123:DXI131124 EHE131123:EHE131124 ERA131123:ERA131124 FAW131123:FAW131124 FKS131123:FKS131124 FUO131123:FUO131124 GEK131123:GEK131124 GOG131123:GOG131124 GYC131123:GYC131124 HHY131123:HHY131124 HRU131123:HRU131124 IBQ131123:IBQ131124 ILM131123:ILM131124 IVI131123:IVI131124 JFE131123:JFE131124 JPA131123:JPA131124 JYW131123:JYW131124 KIS131123:KIS131124 KSO131123:KSO131124 LCK131123:LCK131124 LMG131123:LMG131124 LWC131123:LWC131124 MFY131123:MFY131124 MPU131123:MPU131124 MZQ131123:MZQ131124 NJM131123:NJM131124 NTI131123:NTI131124 ODE131123:ODE131124 ONA131123:ONA131124 OWW131123:OWW131124 PGS131123:PGS131124 PQO131123:PQO131124 QAK131123:QAK131124 QKG131123:QKG131124 QUC131123:QUC131124 RDY131123:RDY131124 RNU131123:RNU131124 RXQ131123:RXQ131124 SHM131123:SHM131124 SRI131123:SRI131124 TBE131123:TBE131124 TLA131123:TLA131124 TUW131123:TUW131124 UES131123:UES131124 UOO131123:UOO131124 UYK131123:UYK131124 VIG131123:VIG131124 VSC131123:VSC131124 WBY131123:WBY131124 WLU131123:WLU131124 WVQ131123:WVQ131124 I196659:I196660 JE196659:JE196660 TA196659:TA196660 ACW196659:ACW196660 AMS196659:AMS196660 AWO196659:AWO196660 BGK196659:BGK196660 BQG196659:BQG196660 CAC196659:CAC196660 CJY196659:CJY196660 CTU196659:CTU196660 DDQ196659:DDQ196660 DNM196659:DNM196660 DXI196659:DXI196660 EHE196659:EHE196660 ERA196659:ERA196660 FAW196659:FAW196660 FKS196659:FKS196660 FUO196659:FUO196660 GEK196659:GEK196660 GOG196659:GOG196660 GYC196659:GYC196660 HHY196659:HHY196660 HRU196659:HRU196660 IBQ196659:IBQ196660 ILM196659:ILM196660 IVI196659:IVI196660 JFE196659:JFE196660 JPA196659:JPA196660 JYW196659:JYW196660 KIS196659:KIS196660 KSO196659:KSO196660 LCK196659:LCK196660 LMG196659:LMG196660 LWC196659:LWC196660 MFY196659:MFY196660 MPU196659:MPU196660 MZQ196659:MZQ196660 NJM196659:NJM196660 NTI196659:NTI196660 ODE196659:ODE196660 ONA196659:ONA196660 OWW196659:OWW196660 PGS196659:PGS196660 PQO196659:PQO196660 QAK196659:QAK196660 QKG196659:QKG196660 QUC196659:QUC196660 RDY196659:RDY196660 RNU196659:RNU196660 RXQ196659:RXQ196660 SHM196659:SHM196660 SRI196659:SRI196660 TBE196659:TBE196660 TLA196659:TLA196660 TUW196659:TUW196660 UES196659:UES196660 UOO196659:UOO196660 UYK196659:UYK196660 VIG196659:VIG196660 VSC196659:VSC196660 WBY196659:WBY196660 WLU196659:WLU196660 WVQ196659:WVQ196660 I262195:I262196 JE262195:JE262196 TA262195:TA262196 ACW262195:ACW262196 AMS262195:AMS262196 AWO262195:AWO262196 BGK262195:BGK262196 BQG262195:BQG262196 CAC262195:CAC262196 CJY262195:CJY262196 CTU262195:CTU262196 DDQ262195:DDQ262196 DNM262195:DNM262196 DXI262195:DXI262196 EHE262195:EHE262196 ERA262195:ERA262196 FAW262195:FAW262196 FKS262195:FKS262196 FUO262195:FUO262196 GEK262195:GEK262196 GOG262195:GOG262196 GYC262195:GYC262196 HHY262195:HHY262196 HRU262195:HRU262196 IBQ262195:IBQ262196 ILM262195:ILM262196 IVI262195:IVI262196 JFE262195:JFE262196 JPA262195:JPA262196 JYW262195:JYW262196 KIS262195:KIS262196 KSO262195:KSO262196 LCK262195:LCK262196 LMG262195:LMG262196 LWC262195:LWC262196 MFY262195:MFY262196 MPU262195:MPU262196 MZQ262195:MZQ262196 NJM262195:NJM262196 NTI262195:NTI262196 ODE262195:ODE262196 ONA262195:ONA262196 OWW262195:OWW262196 PGS262195:PGS262196 PQO262195:PQO262196 QAK262195:QAK262196 QKG262195:QKG262196 QUC262195:QUC262196 RDY262195:RDY262196 RNU262195:RNU262196 RXQ262195:RXQ262196 SHM262195:SHM262196 SRI262195:SRI262196 TBE262195:TBE262196 TLA262195:TLA262196 TUW262195:TUW262196 UES262195:UES262196 UOO262195:UOO262196 UYK262195:UYK262196 VIG262195:VIG262196 VSC262195:VSC262196 WBY262195:WBY262196 WLU262195:WLU262196 WVQ262195:WVQ262196 I327731:I327732 JE327731:JE327732 TA327731:TA327732 ACW327731:ACW327732 AMS327731:AMS327732 AWO327731:AWO327732 BGK327731:BGK327732 BQG327731:BQG327732 CAC327731:CAC327732 CJY327731:CJY327732 CTU327731:CTU327732 DDQ327731:DDQ327732 DNM327731:DNM327732 DXI327731:DXI327732 EHE327731:EHE327732 ERA327731:ERA327732 FAW327731:FAW327732 FKS327731:FKS327732 FUO327731:FUO327732 GEK327731:GEK327732 GOG327731:GOG327732 GYC327731:GYC327732 HHY327731:HHY327732 HRU327731:HRU327732 IBQ327731:IBQ327732 ILM327731:ILM327732 IVI327731:IVI327732 JFE327731:JFE327732 JPA327731:JPA327732 JYW327731:JYW327732 KIS327731:KIS327732 KSO327731:KSO327732 LCK327731:LCK327732 LMG327731:LMG327732 LWC327731:LWC327732 MFY327731:MFY327732 MPU327731:MPU327732 MZQ327731:MZQ327732 NJM327731:NJM327732 NTI327731:NTI327732 ODE327731:ODE327732 ONA327731:ONA327732 OWW327731:OWW327732 PGS327731:PGS327732 PQO327731:PQO327732 QAK327731:QAK327732 QKG327731:QKG327732 QUC327731:QUC327732 RDY327731:RDY327732 RNU327731:RNU327732 RXQ327731:RXQ327732 SHM327731:SHM327732 SRI327731:SRI327732 TBE327731:TBE327732 TLA327731:TLA327732 TUW327731:TUW327732 UES327731:UES327732 UOO327731:UOO327732 UYK327731:UYK327732 VIG327731:VIG327732 VSC327731:VSC327732 WBY327731:WBY327732 WLU327731:WLU327732 WVQ327731:WVQ327732 I393267:I393268 JE393267:JE393268 TA393267:TA393268 ACW393267:ACW393268 AMS393267:AMS393268 AWO393267:AWO393268 BGK393267:BGK393268 BQG393267:BQG393268 CAC393267:CAC393268 CJY393267:CJY393268 CTU393267:CTU393268 DDQ393267:DDQ393268 DNM393267:DNM393268 DXI393267:DXI393268 EHE393267:EHE393268 ERA393267:ERA393268 FAW393267:FAW393268 FKS393267:FKS393268 FUO393267:FUO393268 GEK393267:GEK393268 GOG393267:GOG393268 GYC393267:GYC393268 HHY393267:HHY393268 HRU393267:HRU393268 IBQ393267:IBQ393268 ILM393267:ILM393268 IVI393267:IVI393268 JFE393267:JFE393268 JPA393267:JPA393268 JYW393267:JYW393268 KIS393267:KIS393268 KSO393267:KSO393268 LCK393267:LCK393268 LMG393267:LMG393268 LWC393267:LWC393268 MFY393267:MFY393268 MPU393267:MPU393268 MZQ393267:MZQ393268 NJM393267:NJM393268 NTI393267:NTI393268 ODE393267:ODE393268 ONA393267:ONA393268 OWW393267:OWW393268 PGS393267:PGS393268 PQO393267:PQO393268 QAK393267:QAK393268 QKG393267:QKG393268 QUC393267:QUC393268 RDY393267:RDY393268 RNU393267:RNU393268 RXQ393267:RXQ393268 SHM393267:SHM393268 SRI393267:SRI393268 TBE393267:TBE393268 TLA393267:TLA393268 TUW393267:TUW393268 UES393267:UES393268 UOO393267:UOO393268 UYK393267:UYK393268 VIG393267:VIG393268 VSC393267:VSC393268 WBY393267:WBY393268 WLU393267:WLU393268 WVQ393267:WVQ393268 I458803:I458804 JE458803:JE458804 TA458803:TA458804 ACW458803:ACW458804 AMS458803:AMS458804 AWO458803:AWO458804 BGK458803:BGK458804 BQG458803:BQG458804 CAC458803:CAC458804 CJY458803:CJY458804 CTU458803:CTU458804 DDQ458803:DDQ458804 DNM458803:DNM458804 DXI458803:DXI458804 EHE458803:EHE458804 ERA458803:ERA458804 FAW458803:FAW458804 FKS458803:FKS458804 FUO458803:FUO458804 GEK458803:GEK458804 GOG458803:GOG458804 GYC458803:GYC458804 HHY458803:HHY458804 HRU458803:HRU458804 IBQ458803:IBQ458804 ILM458803:ILM458804 IVI458803:IVI458804 JFE458803:JFE458804 JPA458803:JPA458804 JYW458803:JYW458804 KIS458803:KIS458804 KSO458803:KSO458804 LCK458803:LCK458804 LMG458803:LMG458804 LWC458803:LWC458804 MFY458803:MFY458804 MPU458803:MPU458804 MZQ458803:MZQ458804 NJM458803:NJM458804 NTI458803:NTI458804 ODE458803:ODE458804 ONA458803:ONA458804 OWW458803:OWW458804 PGS458803:PGS458804 PQO458803:PQO458804 QAK458803:QAK458804 QKG458803:QKG458804 QUC458803:QUC458804 RDY458803:RDY458804 RNU458803:RNU458804 RXQ458803:RXQ458804 SHM458803:SHM458804 SRI458803:SRI458804 TBE458803:TBE458804 TLA458803:TLA458804 TUW458803:TUW458804 UES458803:UES458804 UOO458803:UOO458804 UYK458803:UYK458804 VIG458803:VIG458804 VSC458803:VSC458804 WBY458803:WBY458804 WLU458803:WLU458804 WVQ458803:WVQ458804 I524339:I524340 JE524339:JE524340 TA524339:TA524340 ACW524339:ACW524340 AMS524339:AMS524340 AWO524339:AWO524340 BGK524339:BGK524340 BQG524339:BQG524340 CAC524339:CAC524340 CJY524339:CJY524340 CTU524339:CTU524340 DDQ524339:DDQ524340 DNM524339:DNM524340 DXI524339:DXI524340 EHE524339:EHE524340 ERA524339:ERA524340 FAW524339:FAW524340 FKS524339:FKS524340 FUO524339:FUO524340 GEK524339:GEK524340 GOG524339:GOG524340 GYC524339:GYC524340 HHY524339:HHY524340 HRU524339:HRU524340 IBQ524339:IBQ524340 ILM524339:ILM524340 IVI524339:IVI524340 JFE524339:JFE524340 JPA524339:JPA524340 JYW524339:JYW524340 KIS524339:KIS524340 KSO524339:KSO524340 LCK524339:LCK524340 LMG524339:LMG524340 LWC524339:LWC524340 MFY524339:MFY524340 MPU524339:MPU524340 MZQ524339:MZQ524340 NJM524339:NJM524340 NTI524339:NTI524340 ODE524339:ODE524340 ONA524339:ONA524340 OWW524339:OWW524340 PGS524339:PGS524340 PQO524339:PQO524340 QAK524339:QAK524340 QKG524339:QKG524340 QUC524339:QUC524340 RDY524339:RDY524340 RNU524339:RNU524340 RXQ524339:RXQ524340 SHM524339:SHM524340 SRI524339:SRI524340 TBE524339:TBE524340 TLA524339:TLA524340 TUW524339:TUW524340 UES524339:UES524340 UOO524339:UOO524340 UYK524339:UYK524340 VIG524339:VIG524340 VSC524339:VSC524340 WBY524339:WBY524340 WLU524339:WLU524340 WVQ524339:WVQ524340 I589875:I589876 JE589875:JE589876 TA589875:TA589876 ACW589875:ACW589876 AMS589875:AMS589876 AWO589875:AWO589876 BGK589875:BGK589876 BQG589875:BQG589876 CAC589875:CAC589876 CJY589875:CJY589876 CTU589875:CTU589876 DDQ589875:DDQ589876 DNM589875:DNM589876 DXI589875:DXI589876 EHE589875:EHE589876 ERA589875:ERA589876 FAW589875:FAW589876 FKS589875:FKS589876 FUO589875:FUO589876 GEK589875:GEK589876 GOG589875:GOG589876 GYC589875:GYC589876 HHY589875:HHY589876 HRU589875:HRU589876 IBQ589875:IBQ589876 ILM589875:ILM589876 IVI589875:IVI589876 JFE589875:JFE589876 JPA589875:JPA589876 JYW589875:JYW589876 KIS589875:KIS589876 KSO589875:KSO589876 LCK589875:LCK589876 LMG589875:LMG589876 LWC589875:LWC589876 MFY589875:MFY589876 MPU589875:MPU589876 MZQ589875:MZQ589876 NJM589875:NJM589876 NTI589875:NTI589876 ODE589875:ODE589876 ONA589875:ONA589876 OWW589875:OWW589876 PGS589875:PGS589876 PQO589875:PQO589876 QAK589875:QAK589876 QKG589875:QKG589876 QUC589875:QUC589876 RDY589875:RDY589876 RNU589875:RNU589876 RXQ589875:RXQ589876 SHM589875:SHM589876 SRI589875:SRI589876 TBE589875:TBE589876 TLA589875:TLA589876 TUW589875:TUW589876 UES589875:UES589876 UOO589875:UOO589876 UYK589875:UYK589876 VIG589875:VIG589876 VSC589875:VSC589876 WBY589875:WBY589876 WLU589875:WLU589876 WVQ589875:WVQ589876 I655411:I655412 JE655411:JE655412 TA655411:TA655412 ACW655411:ACW655412 AMS655411:AMS655412 AWO655411:AWO655412 BGK655411:BGK655412 BQG655411:BQG655412 CAC655411:CAC655412 CJY655411:CJY655412 CTU655411:CTU655412 DDQ655411:DDQ655412 DNM655411:DNM655412 DXI655411:DXI655412 EHE655411:EHE655412 ERA655411:ERA655412 FAW655411:FAW655412 FKS655411:FKS655412 FUO655411:FUO655412 GEK655411:GEK655412 GOG655411:GOG655412 GYC655411:GYC655412 HHY655411:HHY655412 HRU655411:HRU655412 IBQ655411:IBQ655412 ILM655411:ILM655412 IVI655411:IVI655412 JFE655411:JFE655412 JPA655411:JPA655412 JYW655411:JYW655412 KIS655411:KIS655412 KSO655411:KSO655412 LCK655411:LCK655412 LMG655411:LMG655412 LWC655411:LWC655412 MFY655411:MFY655412 MPU655411:MPU655412 MZQ655411:MZQ655412 NJM655411:NJM655412 NTI655411:NTI655412 ODE655411:ODE655412 ONA655411:ONA655412 OWW655411:OWW655412 PGS655411:PGS655412 PQO655411:PQO655412 QAK655411:QAK655412 QKG655411:QKG655412 QUC655411:QUC655412 RDY655411:RDY655412 RNU655411:RNU655412 RXQ655411:RXQ655412 SHM655411:SHM655412 SRI655411:SRI655412 TBE655411:TBE655412 TLA655411:TLA655412 TUW655411:TUW655412 UES655411:UES655412 UOO655411:UOO655412 UYK655411:UYK655412 VIG655411:VIG655412 VSC655411:VSC655412 WBY655411:WBY655412 WLU655411:WLU655412 WVQ655411:WVQ655412 I720947:I720948 JE720947:JE720948 TA720947:TA720948 ACW720947:ACW720948 AMS720947:AMS720948 AWO720947:AWO720948 BGK720947:BGK720948 BQG720947:BQG720948 CAC720947:CAC720948 CJY720947:CJY720948 CTU720947:CTU720948 DDQ720947:DDQ720948 DNM720947:DNM720948 DXI720947:DXI720948 EHE720947:EHE720948 ERA720947:ERA720948 FAW720947:FAW720948 FKS720947:FKS720948 FUO720947:FUO720948 GEK720947:GEK720948 GOG720947:GOG720948 GYC720947:GYC720948 HHY720947:HHY720948 HRU720947:HRU720948 IBQ720947:IBQ720948 ILM720947:ILM720948 IVI720947:IVI720948 JFE720947:JFE720948 JPA720947:JPA720948 JYW720947:JYW720948 KIS720947:KIS720948 KSO720947:KSO720948 LCK720947:LCK720948 LMG720947:LMG720948 LWC720947:LWC720948 MFY720947:MFY720948 MPU720947:MPU720948 MZQ720947:MZQ720948 NJM720947:NJM720948 NTI720947:NTI720948 ODE720947:ODE720948 ONA720947:ONA720948 OWW720947:OWW720948 PGS720947:PGS720948 PQO720947:PQO720948 QAK720947:QAK720948 QKG720947:QKG720948 QUC720947:QUC720948 RDY720947:RDY720948 RNU720947:RNU720948 RXQ720947:RXQ720948 SHM720947:SHM720948 SRI720947:SRI720948 TBE720947:TBE720948 TLA720947:TLA720948 TUW720947:TUW720948 UES720947:UES720948 UOO720947:UOO720948 UYK720947:UYK720948 VIG720947:VIG720948 VSC720947:VSC720948 WBY720947:WBY720948 WLU720947:WLU720948 WVQ720947:WVQ720948 I786483:I786484 JE786483:JE786484 TA786483:TA786484 ACW786483:ACW786484 AMS786483:AMS786484 AWO786483:AWO786484 BGK786483:BGK786484 BQG786483:BQG786484 CAC786483:CAC786484 CJY786483:CJY786484 CTU786483:CTU786484 DDQ786483:DDQ786484 DNM786483:DNM786484 DXI786483:DXI786484 EHE786483:EHE786484 ERA786483:ERA786484 FAW786483:FAW786484 FKS786483:FKS786484 FUO786483:FUO786484 GEK786483:GEK786484 GOG786483:GOG786484 GYC786483:GYC786484 HHY786483:HHY786484 HRU786483:HRU786484 IBQ786483:IBQ786484 ILM786483:ILM786484 IVI786483:IVI786484 JFE786483:JFE786484 JPA786483:JPA786484 JYW786483:JYW786484 KIS786483:KIS786484 KSO786483:KSO786484 LCK786483:LCK786484 LMG786483:LMG786484 LWC786483:LWC786484 MFY786483:MFY786484 MPU786483:MPU786484 MZQ786483:MZQ786484 NJM786483:NJM786484 NTI786483:NTI786484 ODE786483:ODE786484 ONA786483:ONA786484 OWW786483:OWW786484 PGS786483:PGS786484 PQO786483:PQO786484 QAK786483:QAK786484 QKG786483:QKG786484 QUC786483:QUC786484 RDY786483:RDY786484 RNU786483:RNU786484 RXQ786483:RXQ786484 SHM786483:SHM786484 SRI786483:SRI786484 TBE786483:TBE786484 TLA786483:TLA786484 TUW786483:TUW786484 UES786483:UES786484 UOO786483:UOO786484 UYK786483:UYK786484 VIG786483:VIG786484 VSC786483:VSC786484 WBY786483:WBY786484 WLU786483:WLU786484 WVQ786483:WVQ786484 I852019:I852020 JE852019:JE852020 TA852019:TA852020 ACW852019:ACW852020 AMS852019:AMS852020 AWO852019:AWO852020 BGK852019:BGK852020 BQG852019:BQG852020 CAC852019:CAC852020 CJY852019:CJY852020 CTU852019:CTU852020 DDQ852019:DDQ852020 DNM852019:DNM852020 DXI852019:DXI852020 EHE852019:EHE852020 ERA852019:ERA852020 FAW852019:FAW852020 FKS852019:FKS852020 FUO852019:FUO852020 GEK852019:GEK852020 GOG852019:GOG852020 GYC852019:GYC852020 HHY852019:HHY852020 HRU852019:HRU852020 IBQ852019:IBQ852020 ILM852019:ILM852020 IVI852019:IVI852020 JFE852019:JFE852020 JPA852019:JPA852020 JYW852019:JYW852020 KIS852019:KIS852020 KSO852019:KSO852020 LCK852019:LCK852020 LMG852019:LMG852020 LWC852019:LWC852020 MFY852019:MFY852020 MPU852019:MPU852020 MZQ852019:MZQ852020 NJM852019:NJM852020 NTI852019:NTI852020 ODE852019:ODE852020 ONA852019:ONA852020 OWW852019:OWW852020 PGS852019:PGS852020 PQO852019:PQO852020 QAK852019:QAK852020 QKG852019:QKG852020 QUC852019:QUC852020 RDY852019:RDY852020 RNU852019:RNU852020 RXQ852019:RXQ852020 SHM852019:SHM852020 SRI852019:SRI852020 TBE852019:TBE852020 TLA852019:TLA852020 TUW852019:TUW852020 UES852019:UES852020 UOO852019:UOO852020 UYK852019:UYK852020 VIG852019:VIG852020 VSC852019:VSC852020 WBY852019:WBY852020 WLU852019:WLU852020 WVQ852019:WVQ852020 I917555:I917556 JE917555:JE917556 TA917555:TA917556 ACW917555:ACW917556 AMS917555:AMS917556 AWO917555:AWO917556 BGK917555:BGK917556 BQG917555:BQG917556 CAC917555:CAC917556 CJY917555:CJY917556 CTU917555:CTU917556 DDQ917555:DDQ917556 DNM917555:DNM917556 DXI917555:DXI917556 EHE917555:EHE917556 ERA917555:ERA917556 FAW917555:FAW917556 FKS917555:FKS917556 FUO917555:FUO917556 GEK917555:GEK917556 GOG917555:GOG917556 GYC917555:GYC917556 HHY917555:HHY917556 HRU917555:HRU917556 IBQ917555:IBQ917556 ILM917555:ILM917556 IVI917555:IVI917556 JFE917555:JFE917556 JPA917555:JPA917556 JYW917555:JYW917556 KIS917555:KIS917556 KSO917555:KSO917556 LCK917555:LCK917556 LMG917555:LMG917556 LWC917555:LWC917556 MFY917555:MFY917556 MPU917555:MPU917556 MZQ917555:MZQ917556 NJM917555:NJM917556 NTI917555:NTI917556 ODE917555:ODE917556 ONA917555:ONA917556 OWW917555:OWW917556 PGS917555:PGS917556 PQO917555:PQO917556 QAK917555:QAK917556 QKG917555:QKG917556 QUC917555:QUC917556 RDY917555:RDY917556 RNU917555:RNU917556 RXQ917555:RXQ917556 SHM917555:SHM917556 SRI917555:SRI917556 TBE917555:TBE917556 TLA917555:TLA917556 TUW917555:TUW917556 UES917555:UES917556 UOO917555:UOO917556 UYK917555:UYK917556 VIG917555:VIG917556 VSC917555:VSC917556 WBY917555:WBY917556 WLU917555:WLU917556 WVQ917555:WVQ917556 I983091:I983092 JE983091:JE983092 TA983091:TA983092 ACW983091:ACW983092 AMS983091:AMS983092 AWO983091:AWO983092 BGK983091:BGK983092 BQG983091:BQG983092 CAC983091:CAC983092 CJY983091:CJY983092 CTU983091:CTU983092 DDQ983091:DDQ983092 DNM983091:DNM983092 DXI983091:DXI983092 EHE983091:EHE983092 ERA983091:ERA983092 FAW983091:FAW983092 FKS983091:FKS983092 FUO983091:FUO983092 GEK983091:GEK983092 GOG983091:GOG983092 GYC983091:GYC983092 HHY983091:HHY983092 HRU983091:HRU983092 IBQ983091:IBQ983092 ILM983091:ILM983092 IVI983091:IVI983092 JFE983091:JFE983092 JPA983091:JPA983092 JYW983091:JYW983092 KIS983091:KIS983092 KSO983091:KSO983092 LCK983091:LCK983092 LMG983091:LMG983092 LWC983091:LWC983092 MFY983091:MFY983092 MPU983091:MPU983092 MZQ983091:MZQ983092 NJM983091:NJM983092 NTI983091:NTI983092 ODE983091:ODE983092 ONA983091:ONA983092 OWW983091:OWW983092 PGS983091:PGS983092 PQO983091:PQO983092 QAK983091:QAK983092 QKG983091:QKG983092 QUC983091:QUC983092 RDY983091:RDY983092 RNU983091:RNU983092 RXQ983091:RXQ983092 SHM983091:SHM983092 SRI983091:SRI983092 TBE983091:TBE983092 TLA983091:TLA983092 TUW983091:TUW983092 UES983091:UES983092 UOO983091:UOO983092 UYK983091:UYK983092 VIG983091:VIG983092 VSC983091:VSC983092 WBY983091:WBY983092 WLU983091:WLU983092 WVQ983091:WVQ983092 I21:I23 JE21:JE23 TA21:TA23 ACW21:ACW23 AMS21:AMS23 AWO21:AWO23 BGK21:BGK23 BQG21:BQG23 CAC21:CAC23 CJY21:CJY23 CTU21:CTU23 DDQ21:DDQ23 DNM21:DNM23 DXI21:DXI23 EHE21:EHE23 ERA21:ERA23 FAW21:FAW23 FKS21:FKS23 FUO21:FUO23 GEK21:GEK23 GOG21:GOG23 GYC21:GYC23 HHY21:HHY23 HRU21:HRU23 IBQ21:IBQ23 ILM21:ILM23 IVI21:IVI23 JFE21:JFE23 JPA21:JPA23 JYW21:JYW23 KIS21:KIS23 KSO21:KSO23 LCK21:LCK23 LMG21:LMG23 LWC21:LWC23 MFY21:MFY23 MPU21:MPU23 MZQ21:MZQ23 NJM21:NJM23 NTI21:NTI23 ODE21:ODE23 ONA21:ONA23 OWW21:OWW23 PGS21:PGS23 PQO21:PQO23 QAK21:QAK23 QKG21:QKG23 QUC21:QUC23 RDY21:RDY23 RNU21:RNU23 RXQ21:RXQ23 SHM21:SHM23 SRI21:SRI23 TBE21:TBE23 TLA21:TLA23 TUW21:TUW23 UES21:UES23 UOO21:UOO23 UYK21:UYK23 VIG21:VIG23 VSC21:VSC23 WBY21:WBY23 WLU21:WLU23 WVQ21:WVQ23 I65557:I65559 JE65557:JE65559 TA65557:TA65559 ACW65557:ACW65559 AMS65557:AMS65559 AWO65557:AWO65559 BGK65557:BGK65559 BQG65557:BQG65559 CAC65557:CAC65559 CJY65557:CJY65559 CTU65557:CTU65559 DDQ65557:DDQ65559 DNM65557:DNM65559 DXI65557:DXI65559 EHE65557:EHE65559 ERA65557:ERA65559 FAW65557:FAW65559 FKS65557:FKS65559 FUO65557:FUO65559 GEK65557:GEK65559 GOG65557:GOG65559 GYC65557:GYC65559 HHY65557:HHY65559 HRU65557:HRU65559 IBQ65557:IBQ65559 ILM65557:ILM65559 IVI65557:IVI65559 JFE65557:JFE65559 JPA65557:JPA65559 JYW65557:JYW65559 KIS65557:KIS65559 KSO65557:KSO65559 LCK65557:LCK65559 LMG65557:LMG65559 LWC65557:LWC65559 MFY65557:MFY65559 MPU65557:MPU65559 MZQ65557:MZQ65559 NJM65557:NJM65559 NTI65557:NTI65559 ODE65557:ODE65559 ONA65557:ONA65559 OWW65557:OWW65559 PGS65557:PGS65559 PQO65557:PQO65559 QAK65557:QAK65559 QKG65557:QKG65559 QUC65557:QUC65559 RDY65557:RDY65559 RNU65557:RNU65559 RXQ65557:RXQ65559 SHM65557:SHM65559 SRI65557:SRI65559 TBE65557:TBE65559 TLA65557:TLA65559 TUW65557:TUW65559 UES65557:UES65559 UOO65557:UOO65559 UYK65557:UYK65559 VIG65557:VIG65559 VSC65557:VSC65559 WBY65557:WBY65559 WLU65557:WLU65559 WVQ65557:WVQ65559 I131093:I131095 JE131093:JE131095 TA131093:TA131095 ACW131093:ACW131095 AMS131093:AMS131095 AWO131093:AWO131095 BGK131093:BGK131095 BQG131093:BQG131095 CAC131093:CAC131095 CJY131093:CJY131095 CTU131093:CTU131095 DDQ131093:DDQ131095 DNM131093:DNM131095 DXI131093:DXI131095 EHE131093:EHE131095 ERA131093:ERA131095 FAW131093:FAW131095 FKS131093:FKS131095 FUO131093:FUO131095 GEK131093:GEK131095 GOG131093:GOG131095 GYC131093:GYC131095 HHY131093:HHY131095 HRU131093:HRU131095 IBQ131093:IBQ131095 ILM131093:ILM131095 IVI131093:IVI131095 JFE131093:JFE131095 JPA131093:JPA131095 JYW131093:JYW131095 KIS131093:KIS131095 KSO131093:KSO131095 LCK131093:LCK131095 LMG131093:LMG131095 LWC131093:LWC131095 MFY131093:MFY131095 MPU131093:MPU131095 MZQ131093:MZQ131095 NJM131093:NJM131095 NTI131093:NTI131095 ODE131093:ODE131095 ONA131093:ONA131095 OWW131093:OWW131095 PGS131093:PGS131095 PQO131093:PQO131095 QAK131093:QAK131095 QKG131093:QKG131095 QUC131093:QUC131095 RDY131093:RDY131095 RNU131093:RNU131095 RXQ131093:RXQ131095 SHM131093:SHM131095 SRI131093:SRI131095 TBE131093:TBE131095 TLA131093:TLA131095 TUW131093:TUW131095 UES131093:UES131095 UOO131093:UOO131095 UYK131093:UYK131095 VIG131093:VIG131095 VSC131093:VSC131095 WBY131093:WBY131095 WLU131093:WLU131095 WVQ131093:WVQ131095 I196629:I196631 JE196629:JE196631 TA196629:TA196631 ACW196629:ACW196631 AMS196629:AMS196631 AWO196629:AWO196631 BGK196629:BGK196631 BQG196629:BQG196631 CAC196629:CAC196631 CJY196629:CJY196631 CTU196629:CTU196631 DDQ196629:DDQ196631 DNM196629:DNM196631 DXI196629:DXI196631 EHE196629:EHE196631 ERA196629:ERA196631 FAW196629:FAW196631 FKS196629:FKS196631 FUO196629:FUO196631 GEK196629:GEK196631 GOG196629:GOG196631 GYC196629:GYC196631 HHY196629:HHY196631 HRU196629:HRU196631 IBQ196629:IBQ196631 ILM196629:ILM196631 IVI196629:IVI196631 JFE196629:JFE196631 JPA196629:JPA196631 JYW196629:JYW196631 KIS196629:KIS196631 KSO196629:KSO196631 LCK196629:LCK196631 LMG196629:LMG196631 LWC196629:LWC196631 MFY196629:MFY196631 MPU196629:MPU196631 MZQ196629:MZQ196631 NJM196629:NJM196631 NTI196629:NTI196631 ODE196629:ODE196631 ONA196629:ONA196631 OWW196629:OWW196631 PGS196629:PGS196631 PQO196629:PQO196631 QAK196629:QAK196631 QKG196629:QKG196631 QUC196629:QUC196631 RDY196629:RDY196631 RNU196629:RNU196631 RXQ196629:RXQ196631 SHM196629:SHM196631 SRI196629:SRI196631 TBE196629:TBE196631 TLA196629:TLA196631 TUW196629:TUW196631 UES196629:UES196631 UOO196629:UOO196631 UYK196629:UYK196631 VIG196629:VIG196631 VSC196629:VSC196631 WBY196629:WBY196631 WLU196629:WLU196631 WVQ196629:WVQ196631 I262165:I262167 JE262165:JE262167 TA262165:TA262167 ACW262165:ACW262167 AMS262165:AMS262167 AWO262165:AWO262167 BGK262165:BGK262167 BQG262165:BQG262167 CAC262165:CAC262167 CJY262165:CJY262167 CTU262165:CTU262167 DDQ262165:DDQ262167 DNM262165:DNM262167 DXI262165:DXI262167 EHE262165:EHE262167 ERA262165:ERA262167 FAW262165:FAW262167 FKS262165:FKS262167 FUO262165:FUO262167 GEK262165:GEK262167 GOG262165:GOG262167 GYC262165:GYC262167 HHY262165:HHY262167 HRU262165:HRU262167 IBQ262165:IBQ262167 ILM262165:ILM262167 IVI262165:IVI262167 JFE262165:JFE262167 JPA262165:JPA262167 JYW262165:JYW262167 KIS262165:KIS262167 KSO262165:KSO262167 LCK262165:LCK262167 LMG262165:LMG262167 LWC262165:LWC262167 MFY262165:MFY262167 MPU262165:MPU262167 MZQ262165:MZQ262167 NJM262165:NJM262167 NTI262165:NTI262167 ODE262165:ODE262167 ONA262165:ONA262167 OWW262165:OWW262167 PGS262165:PGS262167 PQO262165:PQO262167 QAK262165:QAK262167 QKG262165:QKG262167 QUC262165:QUC262167 RDY262165:RDY262167 RNU262165:RNU262167 RXQ262165:RXQ262167 SHM262165:SHM262167 SRI262165:SRI262167 TBE262165:TBE262167 TLA262165:TLA262167 TUW262165:TUW262167 UES262165:UES262167 UOO262165:UOO262167 UYK262165:UYK262167 VIG262165:VIG262167 VSC262165:VSC262167 WBY262165:WBY262167 WLU262165:WLU262167 WVQ262165:WVQ262167 I327701:I327703 JE327701:JE327703 TA327701:TA327703 ACW327701:ACW327703 AMS327701:AMS327703 AWO327701:AWO327703 BGK327701:BGK327703 BQG327701:BQG327703 CAC327701:CAC327703 CJY327701:CJY327703 CTU327701:CTU327703 DDQ327701:DDQ327703 DNM327701:DNM327703 DXI327701:DXI327703 EHE327701:EHE327703 ERA327701:ERA327703 FAW327701:FAW327703 FKS327701:FKS327703 FUO327701:FUO327703 GEK327701:GEK327703 GOG327701:GOG327703 GYC327701:GYC327703 HHY327701:HHY327703 HRU327701:HRU327703 IBQ327701:IBQ327703 ILM327701:ILM327703 IVI327701:IVI327703 JFE327701:JFE327703 JPA327701:JPA327703 JYW327701:JYW327703 KIS327701:KIS327703 KSO327701:KSO327703 LCK327701:LCK327703 LMG327701:LMG327703 LWC327701:LWC327703 MFY327701:MFY327703 MPU327701:MPU327703 MZQ327701:MZQ327703 NJM327701:NJM327703 NTI327701:NTI327703 ODE327701:ODE327703 ONA327701:ONA327703 OWW327701:OWW327703 PGS327701:PGS327703 PQO327701:PQO327703 QAK327701:QAK327703 QKG327701:QKG327703 QUC327701:QUC327703 RDY327701:RDY327703 RNU327701:RNU327703 RXQ327701:RXQ327703 SHM327701:SHM327703 SRI327701:SRI327703 TBE327701:TBE327703 TLA327701:TLA327703 TUW327701:TUW327703 UES327701:UES327703 UOO327701:UOO327703 UYK327701:UYK327703 VIG327701:VIG327703 VSC327701:VSC327703 WBY327701:WBY327703 WLU327701:WLU327703 WVQ327701:WVQ327703 I393237:I393239 JE393237:JE393239 TA393237:TA393239 ACW393237:ACW393239 AMS393237:AMS393239 AWO393237:AWO393239 BGK393237:BGK393239 BQG393237:BQG393239 CAC393237:CAC393239 CJY393237:CJY393239 CTU393237:CTU393239 DDQ393237:DDQ393239 DNM393237:DNM393239 DXI393237:DXI393239 EHE393237:EHE393239 ERA393237:ERA393239 FAW393237:FAW393239 FKS393237:FKS393239 FUO393237:FUO393239 GEK393237:GEK393239 GOG393237:GOG393239 GYC393237:GYC393239 HHY393237:HHY393239 HRU393237:HRU393239 IBQ393237:IBQ393239 ILM393237:ILM393239 IVI393237:IVI393239 JFE393237:JFE393239 JPA393237:JPA393239 JYW393237:JYW393239 KIS393237:KIS393239 KSO393237:KSO393239 LCK393237:LCK393239 LMG393237:LMG393239 LWC393237:LWC393239 MFY393237:MFY393239 MPU393237:MPU393239 MZQ393237:MZQ393239 NJM393237:NJM393239 NTI393237:NTI393239 ODE393237:ODE393239 ONA393237:ONA393239 OWW393237:OWW393239 PGS393237:PGS393239 PQO393237:PQO393239 QAK393237:QAK393239 QKG393237:QKG393239 QUC393237:QUC393239 RDY393237:RDY393239 RNU393237:RNU393239 RXQ393237:RXQ393239 SHM393237:SHM393239 SRI393237:SRI393239 TBE393237:TBE393239 TLA393237:TLA393239 TUW393237:TUW393239 UES393237:UES393239 UOO393237:UOO393239 UYK393237:UYK393239 VIG393237:VIG393239 VSC393237:VSC393239 WBY393237:WBY393239 WLU393237:WLU393239 WVQ393237:WVQ393239 I458773:I458775 JE458773:JE458775 TA458773:TA458775 ACW458773:ACW458775 AMS458773:AMS458775 AWO458773:AWO458775 BGK458773:BGK458775 BQG458773:BQG458775 CAC458773:CAC458775 CJY458773:CJY458775 CTU458773:CTU458775 DDQ458773:DDQ458775 DNM458773:DNM458775 DXI458773:DXI458775 EHE458773:EHE458775 ERA458773:ERA458775 FAW458773:FAW458775 FKS458773:FKS458775 FUO458773:FUO458775 GEK458773:GEK458775 GOG458773:GOG458775 GYC458773:GYC458775 HHY458773:HHY458775 HRU458773:HRU458775 IBQ458773:IBQ458775 ILM458773:ILM458775 IVI458773:IVI458775 JFE458773:JFE458775 JPA458773:JPA458775 JYW458773:JYW458775 KIS458773:KIS458775 KSO458773:KSO458775 LCK458773:LCK458775 LMG458773:LMG458775 LWC458773:LWC458775 MFY458773:MFY458775 MPU458773:MPU458775 MZQ458773:MZQ458775 NJM458773:NJM458775 NTI458773:NTI458775 ODE458773:ODE458775 ONA458773:ONA458775 OWW458773:OWW458775 PGS458773:PGS458775 PQO458773:PQO458775 QAK458773:QAK458775 QKG458773:QKG458775 QUC458773:QUC458775 RDY458773:RDY458775 RNU458773:RNU458775 RXQ458773:RXQ458775 SHM458773:SHM458775 SRI458773:SRI458775 TBE458773:TBE458775 TLA458773:TLA458775 TUW458773:TUW458775 UES458773:UES458775 UOO458773:UOO458775 UYK458773:UYK458775 VIG458773:VIG458775 VSC458773:VSC458775 WBY458773:WBY458775 WLU458773:WLU458775 WVQ458773:WVQ458775 I524309:I524311 JE524309:JE524311 TA524309:TA524311 ACW524309:ACW524311 AMS524309:AMS524311 AWO524309:AWO524311 BGK524309:BGK524311 BQG524309:BQG524311 CAC524309:CAC524311 CJY524309:CJY524311 CTU524309:CTU524311 DDQ524309:DDQ524311 DNM524309:DNM524311 DXI524309:DXI524311 EHE524309:EHE524311 ERA524309:ERA524311 FAW524309:FAW524311 FKS524309:FKS524311 FUO524309:FUO524311 GEK524309:GEK524311 GOG524309:GOG524311 GYC524309:GYC524311 HHY524309:HHY524311 HRU524309:HRU524311 IBQ524309:IBQ524311 ILM524309:ILM524311 IVI524309:IVI524311 JFE524309:JFE524311 JPA524309:JPA524311 JYW524309:JYW524311 KIS524309:KIS524311 KSO524309:KSO524311 LCK524309:LCK524311 LMG524309:LMG524311 LWC524309:LWC524311 MFY524309:MFY524311 MPU524309:MPU524311 MZQ524309:MZQ524311 NJM524309:NJM524311 NTI524309:NTI524311 ODE524309:ODE524311 ONA524309:ONA524311 OWW524309:OWW524311 PGS524309:PGS524311 PQO524309:PQO524311 QAK524309:QAK524311 QKG524309:QKG524311 QUC524309:QUC524311 RDY524309:RDY524311 RNU524309:RNU524311 RXQ524309:RXQ524311 SHM524309:SHM524311 SRI524309:SRI524311 TBE524309:TBE524311 TLA524309:TLA524311 TUW524309:TUW524311 UES524309:UES524311 UOO524309:UOO524311 UYK524309:UYK524311 VIG524309:VIG524311 VSC524309:VSC524311 WBY524309:WBY524311 WLU524309:WLU524311 WVQ524309:WVQ524311 I589845:I589847 JE589845:JE589847 TA589845:TA589847 ACW589845:ACW589847 AMS589845:AMS589847 AWO589845:AWO589847 BGK589845:BGK589847 BQG589845:BQG589847 CAC589845:CAC589847 CJY589845:CJY589847 CTU589845:CTU589847 DDQ589845:DDQ589847 DNM589845:DNM589847 DXI589845:DXI589847 EHE589845:EHE589847 ERA589845:ERA589847 FAW589845:FAW589847 FKS589845:FKS589847 FUO589845:FUO589847 GEK589845:GEK589847 GOG589845:GOG589847 GYC589845:GYC589847 HHY589845:HHY589847 HRU589845:HRU589847 IBQ589845:IBQ589847 ILM589845:ILM589847 IVI589845:IVI589847 JFE589845:JFE589847 JPA589845:JPA589847 JYW589845:JYW589847 KIS589845:KIS589847 KSO589845:KSO589847 LCK589845:LCK589847 LMG589845:LMG589847 LWC589845:LWC589847 MFY589845:MFY589847 MPU589845:MPU589847 MZQ589845:MZQ589847 NJM589845:NJM589847 NTI589845:NTI589847 ODE589845:ODE589847 ONA589845:ONA589847 OWW589845:OWW589847 PGS589845:PGS589847 PQO589845:PQO589847 QAK589845:QAK589847 QKG589845:QKG589847 QUC589845:QUC589847 RDY589845:RDY589847 RNU589845:RNU589847 RXQ589845:RXQ589847 SHM589845:SHM589847 SRI589845:SRI589847 TBE589845:TBE589847 TLA589845:TLA589847 TUW589845:TUW589847 UES589845:UES589847 UOO589845:UOO589847 UYK589845:UYK589847 VIG589845:VIG589847 VSC589845:VSC589847 WBY589845:WBY589847 WLU589845:WLU589847 WVQ589845:WVQ589847 I655381:I655383 JE655381:JE655383 TA655381:TA655383 ACW655381:ACW655383 AMS655381:AMS655383 AWO655381:AWO655383 BGK655381:BGK655383 BQG655381:BQG655383 CAC655381:CAC655383 CJY655381:CJY655383 CTU655381:CTU655383 DDQ655381:DDQ655383 DNM655381:DNM655383 DXI655381:DXI655383 EHE655381:EHE655383 ERA655381:ERA655383 FAW655381:FAW655383 FKS655381:FKS655383 FUO655381:FUO655383 GEK655381:GEK655383 GOG655381:GOG655383 GYC655381:GYC655383 HHY655381:HHY655383 HRU655381:HRU655383 IBQ655381:IBQ655383 ILM655381:ILM655383 IVI655381:IVI655383 JFE655381:JFE655383 JPA655381:JPA655383 JYW655381:JYW655383 KIS655381:KIS655383 KSO655381:KSO655383 LCK655381:LCK655383 LMG655381:LMG655383 LWC655381:LWC655383 MFY655381:MFY655383 MPU655381:MPU655383 MZQ655381:MZQ655383 NJM655381:NJM655383 NTI655381:NTI655383 ODE655381:ODE655383 ONA655381:ONA655383 OWW655381:OWW655383 PGS655381:PGS655383 PQO655381:PQO655383 QAK655381:QAK655383 QKG655381:QKG655383 QUC655381:QUC655383 RDY655381:RDY655383 RNU655381:RNU655383 RXQ655381:RXQ655383 SHM655381:SHM655383 SRI655381:SRI655383 TBE655381:TBE655383 TLA655381:TLA655383 TUW655381:TUW655383 UES655381:UES655383 UOO655381:UOO655383 UYK655381:UYK655383 VIG655381:VIG655383 VSC655381:VSC655383 WBY655381:WBY655383 WLU655381:WLU655383 WVQ655381:WVQ655383 I720917:I720919 JE720917:JE720919 TA720917:TA720919 ACW720917:ACW720919 AMS720917:AMS720919 AWO720917:AWO720919 BGK720917:BGK720919 BQG720917:BQG720919 CAC720917:CAC720919 CJY720917:CJY720919 CTU720917:CTU720919 DDQ720917:DDQ720919 DNM720917:DNM720919 DXI720917:DXI720919 EHE720917:EHE720919 ERA720917:ERA720919 FAW720917:FAW720919 FKS720917:FKS720919 FUO720917:FUO720919 GEK720917:GEK720919 GOG720917:GOG720919 GYC720917:GYC720919 HHY720917:HHY720919 HRU720917:HRU720919 IBQ720917:IBQ720919 ILM720917:ILM720919 IVI720917:IVI720919 JFE720917:JFE720919 JPA720917:JPA720919 JYW720917:JYW720919 KIS720917:KIS720919 KSO720917:KSO720919 LCK720917:LCK720919 LMG720917:LMG720919 LWC720917:LWC720919 MFY720917:MFY720919 MPU720917:MPU720919 MZQ720917:MZQ720919 NJM720917:NJM720919 NTI720917:NTI720919 ODE720917:ODE720919 ONA720917:ONA720919 OWW720917:OWW720919 PGS720917:PGS720919 PQO720917:PQO720919 QAK720917:QAK720919 QKG720917:QKG720919 QUC720917:QUC720919 RDY720917:RDY720919 RNU720917:RNU720919 RXQ720917:RXQ720919 SHM720917:SHM720919 SRI720917:SRI720919 TBE720917:TBE720919 TLA720917:TLA720919 TUW720917:TUW720919 UES720917:UES720919 UOO720917:UOO720919 UYK720917:UYK720919 VIG720917:VIG720919 VSC720917:VSC720919 WBY720917:WBY720919 WLU720917:WLU720919 WVQ720917:WVQ720919 I786453:I786455 JE786453:JE786455 TA786453:TA786455 ACW786453:ACW786455 AMS786453:AMS786455 AWO786453:AWO786455 BGK786453:BGK786455 BQG786453:BQG786455 CAC786453:CAC786455 CJY786453:CJY786455 CTU786453:CTU786455 DDQ786453:DDQ786455 DNM786453:DNM786455 DXI786453:DXI786455 EHE786453:EHE786455 ERA786453:ERA786455 FAW786453:FAW786455 FKS786453:FKS786455 FUO786453:FUO786455 GEK786453:GEK786455 GOG786453:GOG786455 GYC786453:GYC786455 HHY786453:HHY786455 HRU786453:HRU786455 IBQ786453:IBQ786455 ILM786453:ILM786455 IVI786453:IVI786455 JFE786453:JFE786455 JPA786453:JPA786455 JYW786453:JYW786455 KIS786453:KIS786455 KSO786453:KSO786455 LCK786453:LCK786455 LMG786453:LMG786455 LWC786453:LWC786455 MFY786453:MFY786455 MPU786453:MPU786455 MZQ786453:MZQ786455 NJM786453:NJM786455 NTI786453:NTI786455 ODE786453:ODE786455 ONA786453:ONA786455 OWW786453:OWW786455 PGS786453:PGS786455 PQO786453:PQO786455 QAK786453:QAK786455 QKG786453:QKG786455 QUC786453:QUC786455 RDY786453:RDY786455 RNU786453:RNU786455 RXQ786453:RXQ786455 SHM786453:SHM786455 SRI786453:SRI786455 TBE786453:TBE786455 TLA786453:TLA786455 TUW786453:TUW786455 UES786453:UES786455 UOO786453:UOO786455 UYK786453:UYK786455 VIG786453:VIG786455 VSC786453:VSC786455 WBY786453:WBY786455 WLU786453:WLU786455 WVQ786453:WVQ786455 I851989:I851991 JE851989:JE851991 TA851989:TA851991 ACW851989:ACW851991 AMS851989:AMS851991 AWO851989:AWO851991 BGK851989:BGK851991 BQG851989:BQG851991 CAC851989:CAC851991 CJY851989:CJY851991 CTU851989:CTU851991 DDQ851989:DDQ851991 DNM851989:DNM851991 DXI851989:DXI851991 EHE851989:EHE851991 ERA851989:ERA851991 FAW851989:FAW851991 FKS851989:FKS851991 FUO851989:FUO851991 GEK851989:GEK851991 GOG851989:GOG851991 GYC851989:GYC851991 HHY851989:HHY851991 HRU851989:HRU851991 IBQ851989:IBQ851991 ILM851989:ILM851991 IVI851989:IVI851991 JFE851989:JFE851991 JPA851989:JPA851991 JYW851989:JYW851991 KIS851989:KIS851991 KSO851989:KSO851991 LCK851989:LCK851991 LMG851989:LMG851991 LWC851989:LWC851991 MFY851989:MFY851991 MPU851989:MPU851991 MZQ851989:MZQ851991 NJM851989:NJM851991 NTI851989:NTI851991 ODE851989:ODE851991 ONA851989:ONA851991 OWW851989:OWW851991 PGS851989:PGS851991 PQO851989:PQO851991 QAK851989:QAK851991 QKG851989:QKG851991 QUC851989:QUC851991 RDY851989:RDY851991 RNU851989:RNU851991 RXQ851989:RXQ851991 SHM851989:SHM851991 SRI851989:SRI851991 TBE851989:TBE851991 TLA851989:TLA851991 TUW851989:TUW851991 UES851989:UES851991 UOO851989:UOO851991 UYK851989:UYK851991 VIG851989:VIG851991 VSC851989:VSC851991 WBY851989:WBY851991 WLU851989:WLU851991 WVQ851989:WVQ851991 I917525:I917527 JE917525:JE917527 TA917525:TA917527 ACW917525:ACW917527 AMS917525:AMS917527 AWO917525:AWO917527 BGK917525:BGK917527 BQG917525:BQG917527 CAC917525:CAC917527 CJY917525:CJY917527 CTU917525:CTU917527 DDQ917525:DDQ917527 DNM917525:DNM917527 DXI917525:DXI917527 EHE917525:EHE917527 ERA917525:ERA917527 FAW917525:FAW917527 FKS917525:FKS917527 FUO917525:FUO917527 GEK917525:GEK917527 GOG917525:GOG917527 GYC917525:GYC917527 HHY917525:HHY917527 HRU917525:HRU917527 IBQ917525:IBQ917527 ILM917525:ILM917527 IVI917525:IVI917527 JFE917525:JFE917527 JPA917525:JPA917527 JYW917525:JYW917527 KIS917525:KIS917527 KSO917525:KSO917527 LCK917525:LCK917527 LMG917525:LMG917527 LWC917525:LWC917527 MFY917525:MFY917527 MPU917525:MPU917527 MZQ917525:MZQ917527 NJM917525:NJM917527 NTI917525:NTI917527 ODE917525:ODE917527 ONA917525:ONA917527 OWW917525:OWW917527 PGS917525:PGS917527 PQO917525:PQO917527 QAK917525:QAK917527 QKG917525:QKG917527 QUC917525:QUC917527 RDY917525:RDY917527 RNU917525:RNU917527 RXQ917525:RXQ917527 SHM917525:SHM917527 SRI917525:SRI917527 TBE917525:TBE917527 TLA917525:TLA917527 TUW917525:TUW917527 UES917525:UES917527 UOO917525:UOO917527 UYK917525:UYK917527 VIG917525:VIG917527 VSC917525:VSC917527 WBY917525:WBY917527 WLU917525:WLU917527 WVQ917525:WVQ917527 I983061:I983063 JE983061:JE983063 TA983061:TA983063 ACW983061:ACW983063 AMS983061:AMS983063 AWO983061:AWO983063 BGK983061:BGK983063 BQG983061:BQG983063 CAC983061:CAC983063 CJY983061:CJY983063 CTU983061:CTU983063 DDQ983061:DDQ983063 DNM983061:DNM983063 DXI983061:DXI983063 EHE983061:EHE983063 ERA983061:ERA983063 FAW983061:FAW983063 FKS983061:FKS983063 FUO983061:FUO983063 GEK983061:GEK983063 GOG983061:GOG983063 GYC983061:GYC983063 HHY983061:HHY983063 HRU983061:HRU983063 IBQ983061:IBQ983063 ILM983061:ILM983063 IVI983061:IVI983063 JFE983061:JFE983063 JPA983061:JPA983063 JYW983061:JYW983063 KIS983061:KIS983063 KSO983061:KSO983063 LCK983061:LCK983063 LMG983061:LMG983063 LWC983061:LWC983063 MFY983061:MFY983063 MPU983061:MPU983063 MZQ983061:MZQ983063 NJM983061:NJM983063 NTI983061:NTI983063 ODE983061:ODE983063 ONA983061:ONA983063 OWW983061:OWW983063 PGS983061:PGS983063 PQO983061:PQO983063 QAK983061:QAK983063 QKG983061:QKG983063 QUC983061:QUC983063 RDY983061:RDY983063 RNU983061:RNU983063 RXQ983061:RXQ983063 SHM983061:SHM983063 SRI983061:SRI983063 TBE983061:TBE983063 TLA983061:TLA983063 TUW983061:TUW983063 UES983061:UES983063 UOO983061:UOO983063 UYK983061:UYK983063 VIG983061:VIG983063 VSC983061:VSC983063 WBY983061:WBY983063 WLU983061:WLU983063 WVQ983061:WVQ983063 I27:I2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3:I65564 JE65563:JE65564 TA65563:TA65564 ACW65563:ACW65564 AMS65563:AMS65564 AWO65563:AWO65564 BGK65563:BGK65564 BQG65563:BQG65564 CAC65563:CAC65564 CJY65563:CJY65564 CTU65563:CTU65564 DDQ65563:DDQ65564 DNM65563:DNM65564 DXI65563:DXI65564 EHE65563:EHE65564 ERA65563:ERA65564 FAW65563:FAW65564 FKS65563:FKS65564 FUO65563:FUO65564 GEK65563:GEK65564 GOG65563:GOG65564 GYC65563:GYC65564 HHY65563:HHY65564 HRU65563:HRU65564 IBQ65563:IBQ65564 ILM65563:ILM65564 IVI65563:IVI65564 JFE65563:JFE65564 JPA65563:JPA65564 JYW65563:JYW65564 KIS65563:KIS65564 KSO65563:KSO65564 LCK65563:LCK65564 LMG65563:LMG65564 LWC65563:LWC65564 MFY65563:MFY65564 MPU65563:MPU65564 MZQ65563:MZQ65564 NJM65563:NJM65564 NTI65563:NTI65564 ODE65563:ODE65564 ONA65563:ONA65564 OWW65563:OWW65564 PGS65563:PGS65564 PQO65563:PQO65564 QAK65563:QAK65564 QKG65563:QKG65564 QUC65563:QUC65564 RDY65563:RDY65564 RNU65563:RNU65564 RXQ65563:RXQ65564 SHM65563:SHM65564 SRI65563:SRI65564 TBE65563:TBE65564 TLA65563:TLA65564 TUW65563:TUW65564 UES65563:UES65564 UOO65563:UOO65564 UYK65563:UYK65564 VIG65563:VIG65564 VSC65563:VSC65564 WBY65563:WBY65564 WLU65563:WLU65564 WVQ65563:WVQ65564 I131099:I131100 JE131099:JE131100 TA131099:TA131100 ACW131099:ACW131100 AMS131099:AMS131100 AWO131099:AWO131100 BGK131099:BGK131100 BQG131099:BQG131100 CAC131099:CAC131100 CJY131099:CJY131100 CTU131099:CTU131100 DDQ131099:DDQ131100 DNM131099:DNM131100 DXI131099:DXI131100 EHE131099:EHE131100 ERA131099:ERA131100 FAW131099:FAW131100 FKS131099:FKS131100 FUO131099:FUO131100 GEK131099:GEK131100 GOG131099:GOG131100 GYC131099:GYC131100 HHY131099:HHY131100 HRU131099:HRU131100 IBQ131099:IBQ131100 ILM131099:ILM131100 IVI131099:IVI131100 JFE131099:JFE131100 JPA131099:JPA131100 JYW131099:JYW131100 KIS131099:KIS131100 KSO131099:KSO131100 LCK131099:LCK131100 LMG131099:LMG131100 LWC131099:LWC131100 MFY131099:MFY131100 MPU131099:MPU131100 MZQ131099:MZQ131100 NJM131099:NJM131100 NTI131099:NTI131100 ODE131099:ODE131100 ONA131099:ONA131100 OWW131099:OWW131100 PGS131099:PGS131100 PQO131099:PQO131100 QAK131099:QAK131100 QKG131099:QKG131100 QUC131099:QUC131100 RDY131099:RDY131100 RNU131099:RNU131100 RXQ131099:RXQ131100 SHM131099:SHM131100 SRI131099:SRI131100 TBE131099:TBE131100 TLA131099:TLA131100 TUW131099:TUW131100 UES131099:UES131100 UOO131099:UOO131100 UYK131099:UYK131100 VIG131099:VIG131100 VSC131099:VSC131100 WBY131099:WBY131100 WLU131099:WLU131100 WVQ131099:WVQ131100 I196635:I196636 JE196635:JE196636 TA196635:TA196636 ACW196635:ACW196636 AMS196635:AMS196636 AWO196635:AWO196636 BGK196635:BGK196636 BQG196635:BQG196636 CAC196635:CAC196636 CJY196635:CJY196636 CTU196635:CTU196636 DDQ196635:DDQ196636 DNM196635:DNM196636 DXI196635:DXI196636 EHE196635:EHE196636 ERA196635:ERA196636 FAW196635:FAW196636 FKS196635:FKS196636 FUO196635:FUO196636 GEK196635:GEK196636 GOG196635:GOG196636 GYC196635:GYC196636 HHY196635:HHY196636 HRU196635:HRU196636 IBQ196635:IBQ196636 ILM196635:ILM196636 IVI196635:IVI196636 JFE196635:JFE196636 JPA196635:JPA196636 JYW196635:JYW196636 KIS196635:KIS196636 KSO196635:KSO196636 LCK196635:LCK196636 LMG196635:LMG196636 LWC196635:LWC196636 MFY196635:MFY196636 MPU196635:MPU196636 MZQ196635:MZQ196636 NJM196635:NJM196636 NTI196635:NTI196636 ODE196635:ODE196636 ONA196635:ONA196636 OWW196635:OWW196636 PGS196635:PGS196636 PQO196635:PQO196636 QAK196635:QAK196636 QKG196635:QKG196636 QUC196635:QUC196636 RDY196635:RDY196636 RNU196635:RNU196636 RXQ196635:RXQ196636 SHM196635:SHM196636 SRI196635:SRI196636 TBE196635:TBE196636 TLA196635:TLA196636 TUW196635:TUW196636 UES196635:UES196636 UOO196635:UOO196636 UYK196635:UYK196636 VIG196635:VIG196636 VSC196635:VSC196636 WBY196635:WBY196636 WLU196635:WLU196636 WVQ196635:WVQ196636 I262171:I262172 JE262171:JE262172 TA262171:TA262172 ACW262171:ACW262172 AMS262171:AMS262172 AWO262171:AWO262172 BGK262171:BGK262172 BQG262171:BQG262172 CAC262171:CAC262172 CJY262171:CJY262172 CTU262171:CTU262172 DDQ262171:DDQ262172 DNM262171:DNM262172 DXI262171:DXI262172 EHE262171:EHE262172 ERA262171:ERA262172 FAW262171:FAW262172 FKS262171:FKS262172 FUO262171:FUO262172 GEK262171:GEK262172 GOG262171:GOG262172 GYC262171:GYC262172 HHY262171:HHY262172 HRU262171:HRU262172 IBQ262171:IBQ262172 ILM262171:ILM262172 IVI262171:IVI262172 JFE262171:JFE262172 JPA262171:JPA262172 JYW262171:JYW262172 KIS262171:KIS262172 KSO262171:KSO262172 LCK262171:LCK262172 LMG262171:LMG262172 LWC262171:LWC262172 MFY262171:MFY262172 MPU262171:MPU262172 MZQ262171:MZQ262172 NJM262171:NJM262172 NTI262171:NTI262172 ODE262171:ODE262172 ONA262171:ONA262172 OWW262171:OWW262172 PGS262171:PGS262172 PQO262171:PQO262172 QAK262171:QAK262172 QKG262171:QKG262172 QUC262171:QUC262172 RDY262171:RDY262172 RNU262171:RNU262172 RXQ262171:RXQ262172 SHM262171:SHM262172 SRI262171:SRI262172 TBE262171:TBE262172 TLA262171:TLA262172 TUW262171:TUW262172 UES262171:UES262172 UOO262171:UOO262172 UYK262171:UYK262172 VIG262171:VIG262172 VSC262171:VSC262172 WBY262171:WBY262172 WLU262171:WLU262172 WVQ262171:WVQ262172 I327707:I327708 JE327707:JE327708 TA327707:TA327708 ACW327707:ACW327708 AMS327707:AMS327708 AWO327707:AWO327708 BGK327707:BGK327708 BQG327707:BQG327708 CAC327707:CAC327708 CJY327707:CJY327708 CTU327707:CTU327708 DDQ327707:DDQ327708 DNM327707:DNM327708 DXI327707:DXI327708 EHE327707:EHE327708 ERA327707:ERA327708 FAW327707:FAW327708 FKS327707:FKS327708 FUO327707:FUO327708 GEK327707:GEK327708 GOG327707:GOG327708 GYC327707:GYC327708 HHY327707:HHY327708 HRU327707:HRU327708 IBQ327707:IBQ327708 ILM327707:ILM327708 IVI327707:IVI327708 JFE327707:JFE327708 JPA327707:JPA327708 JYW327707:JYW327708 KIS327707:KIS327708 KSO327707:KSO327708 LCK327707:LCK327708 LMG327707:LMG327708 LWC327707:LWC327708 MFY327707:MFY327708 MPU327707:MPU327708 MZQ327707:MZQ327708 NJM327707:NJM327708 NTI327707:NTI327708 ODE327707:ODE327708 ONA327707:ONA327708 OWW327707:OWW327708 PGS327707:PGS327708 PQO327707:PQO327708 QAK327707:QAK327708 QKG327707:QKG327708 QUC327707:QUC327708 RDY327707:RDY327708 RNU327707:RNU327708 RXQ327707:RXQ327708 SHM327707:SHM327708 SRI327707:SRI327708 TBE327707:TBE327708 TLA327707:TLA327708 TUW327707:TUW327708 UES327707:UES327708 UOO327707:UOO327708 UYK327707:UYK327708 VIG327707:VIG327708 VSC327707:VSC327708 WBY327707:WBY327708 WLU327707:WLU327708 WVQ327707:WVQ327708 I393243:I393244 JE393243:JE393244 TA393243:TA393244 ACW393243:ACW393244 AMS393243:AMS393244 AWO393243:AWO393244 BGK393243:BGK393244 BQG393243:BQG393244 CAC393243:CAC393244 CJY393243:CJY393244 CTU393243:CTU393244 DDQ393243:DDQ393244 DNM393243:DNM393244 DXI393243:DXI393244 EHE393243:EHE393244 ERA393243:ERA393244 FAW393243:FAW393244 FKS393243:FKS393244 FUO393243:FUO393244 GEK393243:GEK393244 GOG393243:GOG393244 GYC393243:GYC393244 HHY393243:HHY393244 HRU393243:HRU393244 IBQ393243:IBQ393244 ILM393243:ILM393244 IVI393243:IVI393244 JFE393243:JFE393244 JPA393243:JPA393244 JYW393243:JYW393244 KIS393243:KIS393244 KSO393243:KSO393244 LCK393243:LCK393244 LMG393243:LMG393244 LWC393243:LWC393244 MFY393243:MFY393244 MPU393243:MPU393244 MZQ393243:MZQ393244 NJM393243:NJM393244 NTI393243:NTI393244 ODE393243:ODE393244 ONA393243:ONA393244 OWW393243:OWW393244 PGS393243:PGS393244 PQO393243:PQO393244 QAK393243:QAK393244 QKG393243:QKG393244 QUC393243:QUC393244 RDY393243:RDY393244 RNU393243:RNU393244 RXQ393243:RXQ393244 SHM393243:SHM393244 SRI393243:SRI393244 TBE393243:TBE393244 TLA393243:TLA393244 TUW393243:TUW393244 UES393243:UES393244 UOO393243:UOO393244 UYK393243:UYK393244 VIG393243:VIG393244 VSC393243:VSC393244 WBY393243:WBY393244 WLU393243:WLU393244 WVQ393243:WVQ393244 I458779:I458780 JE458779:JE458780 TA458779:TA458780 ACW458779:ACW458780 AMS458779:AMS458780 AWO458779:AWO458780 BGK458779:BGK458780 BQG458779:BQG458780 CAC458779:CAC458780 CJY458779:CJY458780 CTU458779:CTU458780 DDQ458779:DDQ458780 DNM458779:DNM458780 DXI458779:DXI458780 EHE458779:EHE458780 ERA458779:ERA458780 FAW458779:FAW458780 FKS458779:FKS458780 FUO458779:FUO458780 GEK458779:GEK458780 GOG458779:GOG458780 GYC458779:GYC458780 HHY458779:HHY458780 HRU458779:HRU458780 IBQ458779:IBQ458780 ILM458779:ILM458780 IVI458779:IVI458780 JFE458779:JFE458780 JPA458779:JPA458780 JYW458779:JYW458780 KIS458779:KIS458780 KSO458779:KSO458780 LCK458779:LCK458780 LMG458779:LMG458780 LWC458779:LWC458780 MFY458779:MFY458780 MPU458779:MPU458780 MZQ458779:MZQ458780 NJM458779:NJM458780 NTI458779:NTI458780 ODE458779:ODE458780 ONA458779:ONA458780 OWW458779:OWW458780 PGS458779:PGS458780 PQO458779:PQO458780 QAK458779:QAK458780 QKG458779:QKG458780 QUC458779:QUC458780 RDY458779:RDY458780 RNU458779:RNU458780 RXQ458779:RXQ458780 SHM458779:SHM458780 SRI458779:SRI458780 TBE458779:TBE458780 TLA458779:TLA458780 TUW458779:TUW458780 UES458779:UES458780 UOO458779:UOO458780 UYK458779:UYK458780 VIG458779:VIG458780 VSC458779:VSC458780 WBY458779:WBY458780 WLU458779:WLU458780 WVQ458779:WVQ458780 I524315:I524316 JE524315:JE524316 TA524315:TA524316 ACW524315:ACW524316 AMS524315:AMS524316 AWO524315:AWO524316 BGK524315:BGK524316 BQG524315:BQG524316 CAC524315:CAC524316 CJY524315:CJY524316 CTU524315:CTU524316 DDQ524315:DDQ524316 DNM524315:DNM524316 DXI524315:DXI524316 EHE524315:EHE524316 ERA524315:ERA524316 FAW524315:FAW524316 FKS524315:FKS524316 FUO524315:FUO524316 GEK524315:GEK524316 GOG524315:GOG524316 GYC524315:GYC524316 HHY524315:HHY524316 HRU524315:HRU524316 IBQ524315:IBQ524316 ILM524315:ILM524316 IVI524315:IVI524316 JFE524315:JFE524316 JPA524315:JPA524316 JYW524315:JYW524316 KIS524315:KIS524316 KSO524315:KSO524316 LCK524315:LCK524316 LMG524315:LMG524316 LWC524315:LWC524316 MFY524315:MFY524316 MPU524315:MPU524316 MZQ524315:MZQ524316 NJM524315:NJM524316 NTI524315:NTI524316 ODE524315:ODE524316 ONA524315:ONA524316 OWW524315:OWW524316 PGS524315:PGS524316 PQO524315:PQO524316 QAK524315:QAK524316 QKG524315:QKG524316 QUC524315:QUC524316 RDY524315:RDY524316 RNU524315:RNU524316 RXQ524315:RXQ524316 SHM524315:SHM524316 SRI524315:SRI524316 TBE524315:TBE524316 TLA524315:TLA524316 TUW524315:TUW524316 UES524315:UES524316 UOO524315:UOO524316 UYK524315:UYK524316 VIG524315:VIG524316 VSC524315:VSC524316 WBY524315:WBY524316 WLU524315:WLU524316 WVQ524315:WVQ524316 I589851:I589852 JE589851:JE589852 TA589851:TA589852 ACW589851:ACW589852 AMS589851:AMS589852 AWO589851:AWO589852 BGK589851:BGK589852 BQG589851:BQG589852 CAC589851:CAC589852 CJY589851:CJY589852 CTU589851:CTU589852 DDQ589851:DDQ589852 DNM589851:DNM589852 DXI589851:DXI589852 EHE589851:EHE589852 ERA589851:ERA589852 FAW589851:FAW589852 FKS589851:FKS589852 FUO589851:FUO589852 GEK589851:GEK589852 GOG589851:GOG589852 GYC589851:GYC589852 HHY589851:HHY589852 HRU589851:HRU589852 IBQ589851:IBQ589852 ILM589851:ILM589852 IVI589851:IVI589852 JFE589851:JFE589852 JPA589851:JPA589852 JYW589851:JYW589852 KIS589851:KIS589852 KSO589851:KSO589852 LCK589851:LCK589852 LMG589851:LMG589852 LWC589851:LWC589852 MFY589851:MFY589852 MPU589851:MPU589852 MZQ589851:MZQ589852 NJM589851:NJM589852 NTI589851:NTI589852 ODE589851:ODE589852 ONA589851:ONA589852 OWW589851:OWW589852 PGS589851:PGS589852 PQO589851:PQO589852 QAK589851:QAK589852 QKG589851:QKG589852 QUC589851:QUC589852 RDY589851:RDY589852 RNU589851:RNU589852 RXQ589851:RXQ589852 SHM589851:SHM589852 SRI589851:SRI589852 TBE589851:TBE589852 TLA589851:TLA589852 TUW589851:TUW589852 UES589851:UES589852 UOO589851:UOO589852 UYK589851:UYK589852 VIG589851:VIG589852 VSC589851:VSC589852 WBY589851:WBY589852 WLU589851:WLU589852 WVQ589851:WVQ589852 I655387:I655388 JE655387:JE655388 TA655387:TA655388 ACW655387:ACW655388 AMS655387:AMS655388 AWO655387:AWO655388 BGK655387:BGK655388 BQG655387:BQG655388 CAC655387:CAC655388 CJY655387:CJY655388 CTU655387:CTU655388 DDQ655387:DDQ655388 DNM655387:DNM655388 DXI655387:DXI655388 EHE655387:EHE655388 ERA655387:ERA655388 FAW655387:FAW655388 FKS655387:FKS655388 FUO655387:FUO655388 GEK655387:GEK655388 GOG655387:GOG655388 GYC655387:GYC655388 HHY655387:HHY655388 HRU655387:HRU655388 IBQ655387:IBQ655388 ILM655387:ILM655388 IVI655387:IVI655388 JFE655387:JFE655388 JPA655387:JPA655388 JYW655387:JYW655388 KIS655387:KIS655388 KSO655387:KSO655388 LCK655387:LCK655388 LMG655387:LMG655388 LWC655387:LWC655388 MFY655387:MFY655388 MPU655387:MPU655388 MZQ655387:MZQ655388 NJM655387:NJM655388 NTI655387:NTI655388 ODE655387:ODE655388 ONA655387:ONA655388 OWW655387:OWW655388 PGS655387:PGS655388 PQO655387:PQO655388 QAK655387:QAK655388 QKG655387:QKG655388 QUC655387:QUC655388 RDY655387:RDY655388 RNU655387:RNU655388 RXQ655387:RXQ655388 SHM655387:SHM655388 SRI655387:SRI655388 TBE655387:TBE655388 TLA655387:TLA655388 TUW655387:TUW655388 UES655387:UES655388 UOO655387:UOO655388 UYK655387:UYK655388 VIG655387:VIG655388 VSC655387:VSC655388 WBY655387:WBY655388 WLU655387:WLU655388 WVQ655387:WVQ655388 I720923:I720924 JE720923:JE720924 TA720923:TA720924 ACW720923:ACW720924 AMS720923:AMS720924 AWO720923:AWO720924 BGK720923:BGK720924 BQG720923:BQG720924 CAC720923:CAC720924 CJY720923:CJY720924 CTU720923:CTU720924 DDQ720923:DDQ720924 DNM720923:DNM720924 DXI720923:DXI720924 EHE720923:EHE720924 ERA720923:ERA720924 FAW720923:FAW720924 FKS720923:FKS720924 FUO720923:FUO720924 GEK720923:GEK720924 GOG720923:GOG720924 GYC720923:GYC720924 HHY720923:HHY720924 HRU720923:HRU720924 IBQ720923:IBQ720924 ILM720923:ILM720924 IVI720923:IVI720924 JFE720923:JFE720924 JPA720923:JPA720924 JYW720923:JYW720924 KIS720923:KIS720924 KSO720923:KSO720924 LCK720923:LCK720924 LMG720923:LMG720924 LWC720923:LWC720924 MFY720923:MFY720924 MPU720923:MPU720924 MZQ720923:MZQ720924 NJM720923:NJM720924 NTI720923:NTI720924 ODE720923:ODE720924 ONA720923:ONA720924 OWW720923:OWW720924 PGS720923:PGS720924 PQO720923:PQO720924 QAK720923:QAK720924 QKG720923:QKG720924 QUC720923:QUC720924 RDY720923:RDY720924 RNU720923:RNU720924 RXQ720923:RXQ720924 SHM720923:SHM720924 SRI720923:SRI720924 TBE720923:TBE720924 TLA720923:TLA720924 TUW720923:TUW720924 UES720923:UES720924 UOO720923:UOO720924 UYK720923:UYK720924 VIG720923:VIG720924 VSC720923:VSC720924 WBY720923:WBY720924 WLU720923:WLU720924 WVQ720923:WVQ720924 I786459:I786460 JE786459:JE786460 TA786459:TA786460 ACW786459:ACW786460 AMS786459:AMS786460 AWO786459:AWO786460 BGK786459:BGK786460 BQG786459:BQG786460 CAC786459:CAC786460 CJY786459:CJY786460 CTU786459:CTU786460 DDQ786459:DDQ786460 DNM786459:DNM786460 DXI786459:DXI786460 EHE786459:EHE786460 ERA786459:ERA786460 FAW786459:FAW786460 FKS786459:FKS786460 FUO786459:FUO786460 GEK786459:GEK786460 GOG786459:GOG786460 GYC786459:GYC786460 HHY786459:HHY786460 HRU786459:HRU786460 IBQ786459:IBQ786460 ILM786459:ILM786460 IVI786459:IVI786460 JFE786459:JFE786460 JPA786459:JPA786460 JYW786459:JYW786460 KIS786459:KIS786460 KSO786459:KSO786460 LCK786459:LCK786460 LMG786459:LMG786460 LWC786459:LWC786460 MFY786459:MFY786460 MPU786459:MPU786460 MZQ786459:MZQ786460 NJM786459:NJM786460 NTI786459:NTI786460 ODE786459:ODE786460 ONA786459:ONA786460 OWW786459:OWW786460 PGS786459:PGS786460 PQO786459:PQO786460 QAK786459:QAK786460 QKG786459:QKG786460 QUC786459:QUC786460 RDY786459:RDY786460 RNU786459:RNU786460 RXQ786459:RXQ786460 SHM786459:SHM786460 SRI786459:SRI786460 TBE786459:TBE786460 TLA786459:TLA786460 TUW786459:TUW786460 UES786459:UES786460 UOO786459:UOO786460 UYK786459:UYK786460 VIG786459:VIG786460 VSC786459:VSC786460 WBY786459:WBY786460 WLU786459:WLU786460 WVQ786459:WVQ786460 I851995:I851996 JE851995:JE851996 TA851995:TA851996 ACW851995:ACW851996 AMS851995:AMS851996 AWO851995:AWO851996 BGK851995:BGK851996 BQG851995:BQG851996 CAC851995:CAC851996 CJY851995:CJY851996 CTU851995:CTU851996 DDQ851995:DDQ851996 DNM851995:DNM851996 DXI851995:DXI851996 EHE851995:EHE851996 ERA851995:ERA851996 FAW851995:FAW851996 FKS851995:FKS851996 FUO851995:FUO851996 GEK851995:GEK851996 GOG851995:GOG851996 GYC851995:GYC851996 HHY851995:HHY851996 HRU851995:HRU851996 IBQ851995:IBQ851996 ILM851995:ILM851996 IVI851995:IVI851996 JFE851995:JFE851996 JPA851995:JPA851996 JYW851995:JYW851996 KIS851995:KIS851996 KSO851995:KSO851996 LCK851995:LCK851996 LMG851995:LMG851996 LWC851995:LWC851996 MFY851995:MFY851996 MPU851995:MPU851996 MZQ851995:MZQ851996 NJM851995:NJM851996 NTI851995:NTI851996 ODE851995:ODE851996 ONA851995:ONA851996 OWW851995:OWW851996 PGS851995:PGS851996 PQO851995:PQO851996 QAK851995:QAK851996 QKG851995:QKG851996 QUC851995:QUC851996 RDY851995:RDY851996 RNU851995:RNU851996 RXQ851995:RXQ851996 SHM851995:SHM851996 SRI851995:SRI851996 TBE851995:TBE851996 TLA851995:TLA851996 TUW851995:TUW851996 UES851995:UES851996 UOO851995:UOO851996 UYK851995:UYK851996 VIG851995:VIG851996 VSC851995:VSC851996 WBY851995:WBY851996 WLU851995:WLU851996 WVQ851995:WVQ851996 I917531:I917532 JE917531:JE917532 TA917531:TA917532 ACW917531:ACW917532 AMS917531:AMS917532 AWO917531:AWO917532 BGK917531:BGK917532 BQG917531:BQG917532 CAC917531:CAC917532 CJY917531:CJY917532 CTU917531:CTU917532 DDQ917531:DDQ917532 DNM917531:DNM917532 DXI917531:DXI917532 EHE917531:EHE917532 ERA917531:ERA917532 FAW917531:FAW917532 FKS917531:FKS917532 FUO917531:FUO917532 GEK917531:GEK917532 GOG917531:GOG917532 GYC917531:GYC917532 HHY917531:HHY917532 HRU917531:HRU917532 IBQ917531:IBQ917532 ILM917531:ILM917532 IVI917531:IVI917532 JFE917531:JFE917532 JPA917531:JPA917532 JYW917531:JYW917532 KIS917531:KIS917532 KSO917531:KSO917532 LCK917531:LCK917532 LMG917531:LMG917532 LWC917531:LWC917532 MFY917531:MFY917532 MPU917531:MPU917532 MZQ917531:MZQ917532 NJM917531:NJM917532 NTI917531:NTI917532 ODE917531:ODE917532 ONA917531:ONA917532 OWW917531:OWW917532 PGS917531:PGS917532 PQO917531:PQO917532 QAK917531:QAK917532 QKG917531:QKG917532 QUC917531:QUC917532 RDY917531:RDY917532 RNU917531:RNU917532 RXQ917531:RXQ917532 SHM917531:SHM917532 SRI917531:SRI917532 TBE917531:TBE917532 TLA917531:TLA917532 TUW917531:TUW917532 UES917531:UES917532 UOO917531:UOO917532 UYK917531:UYK917532 VIG917531:VIG917532 VSC917531:VSC917532 WBY917531:WBY917532 WLU917531:WLU917532 WVQ917531:WVQ917532 I983067:I983068 JE983067:JE983068 TA983067:TA983068 ACW983067:ACW983068 AMS983067:AMS983068 AWO983067:AWO983068 BGK983067:BGK983068 BQG983067:BQG983068 CAC983067:CAC983068 CJY983067:CJY983068 CTU983067:CTU983068 DDQ983067:DDQ983068 DNM983067:DNM983068 DXI983067:DXI983068 EHE983067:EHE983068 ERA983067:ERA983068 FAW983067:FAW983068 FKS983067:FKS983068 FUO983067:FUO983068 GEK983067:GEK983068 GOG983067:GOG983068 GYC983067:GYC983068 HHY983067:HHY983068 HRU983067:HRU983068 IBQ983067:IBQ983068 ILM983067:ILM983068 IVI983067:IVI983068 JFE983067:JFE983068 JPA983067:JPA983068 JYW983067:JYW983068 KIS983067:KIS983068 KSO983067:KSO983068 LCK983067:LCK983068 LMG983067:LMG983068 LWC983067:LWC983068 MFY983067:MFY983068 MPU983067:MPU983068 MZQ983067:MZQ983068 NJM983067:NJM983068 NTI983067:NTI983068 ODE983067:ODE983068 ONA983067:ONA983068 OWW983067:OWW983068 PGS983067:PGS983068 PQO983067:PQO983068 QAK983067:QAK983068 QKG983067:QKG983068 QUC983067:QUC983068 RDY983067:RDY983068 RNU983067:RNU983068 RXQ983067:RXQ983068 SHM983067:SHM983068 SRI983067:SRI983068 TBE983067:TBE983068 TLA983067:TLA983068 TUW983067:TUW983068 UES983067:UES983068 UOO983067:UOO983068 UYK983067:UYK983068 VIG983067:VIG983068 VSC983067:VSC983068 WBY983067:WBY983068 WLU983067:WLU983068 WVQ983067:WVQ983068">
      <formula1>OR(AND(E12=0,I12&lt;=B12,I12&gt;0),I12=0)</formula1>
    </dataValidation>
    <dataValidation type="whole" allowBlank="1" showInputMessage="1" showErrorMessage="1" error="La amortización acumulada debe ser mayor que 0 y MENOR que la inversión total" sqref="E27:F28 JA27:JB28 SW27:SX28 ACS27:ACT28 AMO27:AMP28 AWK27:AWL28 BGG27:BGH28 BQC27:BQD28 BZY27:BZZ28 CJU27:CJV28 CTQ27:CTR28 DDM27:DDN28 DNI27:DNJ28 DXE27:DXF28 EHA27:EHB28 EQW27:EQX28 FAS27:FAT28 FKO27:FKP28 FUK27:FUL28 GEG27:GEH28 GOC27:GOD28 GXY27:GXZ28 HHU27:HHV28 HRQ27:HRR28 IBM27:IBN28 ILI27:ILJ28 IVE27:IVF28 JFA27:JFB28 JOW27:JOX28 JYS27:JYT28 KIO27:KIP28 KSK27:KSL28 LCG27:LCH28 LMC27:LMD28 LVY27:LVZ28 MFU27:MFV28 MPQ27:MPR28 MZM27:MZN28 NJI27:NJJ28 NTE27:NTF28 ODA27:ODB28 OMW27:OMX28 OWS27:OWT28 PGO27:PGP28 PQK27:PQL28 QAG27:QAH28 QKC27:QKD28 QTY27:QTZ28 RDU27:RDV28 RNQ27:RNR28 RXM27:RXN28 SHI27:SHJ28 SRE27:SRF28 TBA27:TBB28 TKW27:TKX28 TUS27:TUT28 UEO27:UEP28 UOK27:UOL28 UYG27:UYH28 VIC27:VID28 VRY27:VRZ28 WBU27:WBV28 WLQ27:WLR28 WVM27:WVN28 E65563:F65564 JA65563:JB65564 SW65563:SX65564 ACS65563:ACT65564 AMO65563:AMP65564 AWK65563:AWL65564 BGG65563:BGH65564 BQC65563:BQD65564 BZY65563:BZZ65564 CJU65563:CJV65564 CTQ65563:CTR65564 DDM65563:DDN65564 DNI65563:DNJ65564 DXE65563:DXF65564 EHA65563:EHB65564 EQW65563:EQX65564 FAS65563:FAT65564 FKO65563:FKP65564 FUK65563:FUL65564 GEG65563:GEH65564 GOC65563:GOD65564 GXY65563:GXZ65564 HHU65563:HHV65564 HRQ65563:HRR65564 IBM65563:IBN65564 ILI65563:ILJ65564 IVE65563:IVF65564 JFA65563:JFB65564 JOW65563:JOX65564 JYS65563:JYT65564 KIO65563:KIP65564 KSK65563:KSL65564 LCG65563:LCH65564 LMC65563:LMD65564 LVY65563:LVZ65564 MFU65563:MFV65564 MPQ65563:MPR65564 MZM65563:MZN65564 NJI65563:NJJ65564 NTE65563:NTF65564 ODA65563:ODB65564 OMW65563:OMX65564 OWS65563:OWT65564 PGO65563:PGP65564 PQK65563:PQL65564 QAG65563:QAH65564 QKC65563:QKD65564 QTY65563:QTZ65564 RDU65563:RDV65564 RNQ65563:RNR65564 RXM65563:RXN65564 SHI65563:SHJ65564 SRE65563:SRF65564 TBA65563:TBB65564 TKW65563:TKX65564 TUS65563:TUT65564 UEO65563:UEP65564 UOK65563:UOL65564 UYG65563:UYH65564 VIC65563:VID65564 VRY65563:VRZ65564 WBU65563:WBV65564 WLQ65563:WLR65564 WVM65563:WVN65564 E131099:F131100 JA131099:JB131100 SW131099:SX131100 ACS131099:ACT131100 AMO131099:AMP131100 AWK131099:AWL131100 BGG131099:BGH131100 BQC131099:BQD131100 BZY131099:BZZ131100 CJU131099:CJV131100 CTQ131099:CTR131100 DDM131099:DDN131100 DNI131099:DNJ131100 DXE131099:DXF131100 EHA131099:EHB131100 EQW131099:EQX131100 FAS131099:FAT131100 FKO131099:FKP131100 FUK131099:FUL131100 GEG131099:GEH131100 GOC131099:GOD131100 GXY131099:GXZ131100 HHU131099:HHV131100 HRQ131099:HRR131100 IBM131099:IBN131100 ILI131099:ILJ131100 IVE131099:IVF131100 JFA131099:JFB131100 JOW131099:JOX131100 JYS131099:JYT131100 KIO131099:KIP131100 KSK131099:KSL131100 LCG131099:LCH131100 LMC131099:LMD131100 LVY131099:LVZ131100 MFU131099:MFV131100 MPQ131099:MPR131100 MZM131099:MZN131100 NJI131099:NJJ131100 NTE131099:NTF131100 ODA131099:ODB131100 OMW131099:OMX131100 OWS131099:OWT131100 PGO131099:PGP131100 PQK131099:PQL131100 QAG131099:QAH131100 QKC131099:QKD131100 QTY131099:QTZ131100 RDU131099:RDV131100 RNQ131099:RNR131100 RXM131099:RXN131100 SHI131099:SHJ131100 SRE131099:SRF131100 TBA131099:TBB131100 TKW131099:TKX131100 TUS131099:TUT131100 UEO131099:UEP131100 UOK131099:UOL131100 UYG131099:UYH131100 VIC131099:VID131100 VRY131099:VRZ131100 WBU131099:WBV131100 WLQ131099:WLR131100 WVM131099:WVN131100 E196635:F196636 JA196635:JB196636 SW196635:SX196636 ACS196635:ACT196636 AMO196635:AMP196636 AWK196635:AWL196636 BGG196635:BGH196636 BQC196635:BQD196636 BZY196635:BZZ196636 CJU196635:CJV196636 CTQ196635:CTR196636 DDM196635:DDN196636 DNI196635:DNJ196636 DXE196635:DXF196636 EHA196635:EHB196636 EQW196635:EQX196636 FAS196635:FAT196636 FKO196635:FKP196636 FUK196635:FUL196636 GEG196635:GEH196636 GOC196635:GOD196636 GXY196635:GXZ196636 HHU196635:HHV196636 HRQ196635:HRR196636 IBM196635:IBN196636 ILI196635:ILJ196636 IVE196635:IVF196636 JFA196635:JFB196636 JOW196635:JOX196636 JYS196635:JYT196636 KIO196635:KIP196636 KSK196635:KSL196636 LCG196635:LCH196636 LMC196635:LMD196636 LVY196635:LVZ196636 MFU196635:MFV196636 MPQ196635:MPR196636 MZM196635:MZN196636 NJI196635:NJJ196636 NTE196635:NTF196636 ODA196635:ODB196636 OMW196635:OMX196636 OWS196635:OWT196636 PGO196635:PGP196636 PQK196635:PQL196636 QAG196635:QAH196636 QKC196635:QKD196636 QTY196635:QTZ196636 RDU196635:RDV196636 RNQ196635:RNR196636 RXM196635:RXN196636 SHI196635:SHJ196636 SRE196635:SRF196636 TBA196635:TBB196636 TKW196635:TKX196636 TUS196635:TUT196636 UEO196635:UEP196636 UOK196635:UOL196636 UYG196635:UYH196636 VIC196635:VID196636 VRY196635:VRZ196636 WBU196635:WBV196636 WLQ196635:WLR196636 WVM196635:WVN196636 E262171:F262172 JA262171:JB262172 SW262171:SX262172 ACS262171:ACT262172 AMO262171:AMP262172 AWK262171:AWL262172 BGG262171:BGH262172 BQC262171:BQD262172 BZY262171:BZZ262172 CJU262171:CJV262172 CTQ262171:CTR262172 DDM262171:DDN262172 DNI262171:DNJ262172 DXE262171:DXF262172 EHA262171:EHB262172 EQW262171:EQX262172 FAS262171:FAT262172 FKO262171:FKP262172 FUK262171:FUL262172 GEG262171:GEH262172 GOC262171:GOD262172 GXY262171:GXZ262172 HHU262171:HHV262172 HRQ262171:HRR262172 IBM262171:IBN262172 ILI262171:ILJ262172 IVE262171:IVF262172 JFA262171:JFB262172 JOW262171:JOX262172 JYS262171:JYT262172 KIO262171:KIP262172 KSK262171:KSL262172 LCG262171:LCH262172 LMC262171:LMD262172 LVY262171:LVZ262172 MFU262171:MFV262172 MPQ262171:MPR262172 MZM262171:MZN262172 NJI262171:NJJ262172 NTE262171:NTF262172 ODA262171:ODB262172 OMW262171:OMX262172 OWS262171:OWT262172 PGO262171:PGP262172 PQK262171:PQL262172 QAG262171:QAH262172 QKC262171:QKD262172 QTY262171:QTZ262172 RDU262171:RDV262172 RNQ262171:RNR262172 RXM262171:RXN262172 SHI262171:SHJ262172 SRE262171:SRF262172 TBA262171:TBB262172 TKW262171:TKX262172 TUS262171:TUT262172 UEO262171:UEP262172 UOK262171:UOL262172 UYG262171:UYH262172 VIC262171:VID262172 VRY262171:VRZ262172 WBU262171:WBV262172 WLQ262171:WLR262172 WVM262171:WVN262172 E327707:F327708 JA327707:JB327708 SW327707:SX327708 ACS327707:ACT327708 AMO327707:AMP327708 AWK327707:AWL327708 BGG327707:BGH327708 BQC327707:BQD327708 BZY327707:BZZ327708 CJU327707:CJV327708 CTQ327707:CTR327708 DDM327707:DDN327708 DNI327707:DNJ327708 DXE327707:DXF327708 EHA327707:EHB327708 EQW327707:EQX327708 FAS327707:FAT327708 FKO327707:FKP327708 FUK327707:FUL327708 GEG327707:GEH327708 GOC327707:GOD327708 GXY327707:GXZ327708 HHU327707:HHV327708 HRQ327707:HRR327708 IBM327707:IBN327708 ILI327707:ILJ327708 IVE327707:IVF327708 JFA327707:JFB327708 JOW327707:JOX327708 JYS327707:JYT327708 KIO327707:KIP327708 KSK327707:KSL327708 LCG327707:LCH327708 LMC327707:LMD327708 LVY327707:LVZ327708 MFU327707:MFV327708 MPQ327707:MPR327708 MZM327707:MZN327708 NJI327707:NJJ327708 NTE327707:NTF327708 ODA327707:ODB327708 OMW327707:OMX327708 OWS327707:OWT327708 PGO327707:PGP327708 PQK327707:PQL327708 QAG327707:QAH327708 QKC327707:QKD327708 QTY327707:QTZ327708 RDU327707:RDV327708 RNQ327707:RNR327708 RXM327707:RXN327708 SHI327707:SHJ327708 SRE327707:SRF327708 TBA327707:TBB327708 TKW327707:TKX327708 TUS327707:TUT327708 UEO327707:UEP327708 UOK327707:UOL327708 UYG327707:UYH327708 VIC327707:VID327708 VRY327707:VRZ327708 WBU327707:WBV327708 WLQ327707:WLR327708 WVM327707:WVN327708 E393243:F393244 JA393243:JB393244 SW393243:SX393244 ACS393243:ACT393244 AMO393243:AMP393244 AWK393243:AWL393244 BGG393243:BGH393244 BQC393243:BQD393244 BZY393243:BZZ393244 CJU393243:CJV393244 CTQ393243:CTR393244 DDM393243:DDN393244 DNI393243:DNJ393244 DXE393243:DXF393244 EHA393243:EHB393244 EQW393243:EQX393244 FAS393243:FAT393244 FKO393243:FKP393244 FUK393243:FUL393244 GEG393243:GEH393244 GOC393243:GOD393244 GXY393243:GXZ393244 HHU393243:HHV393244 HRQ393243:HRR393244 IBM393243:IBN393244 ILI393243:ILJ393244 IVE393243:IVF393244 JFA393243:JFB393244 JOW393243:JOX393244 JYS393243:JYT393244 KIO393243:KIP393244 KSK393243:KSL393244 LCG393243:LCH393244 LMC393243:LMD393244 LVY393243:LVZ393244 MFU393243:MFV393244 MPQ393243:MPR393244 MZM393243:MZN393244 NJI393243:NJJ393244 NTE393243:NTF393244 ODA393243:ODB393244 OMW393243:OMX393244 OWS393243:OWT393244 PGO393243:PGP393244 PQK393243:PQL393244 QAG393243:QAH393244 QKC393243:QKD393244 QTY393243:QTZ393244 RDU393243:RDV393244 RNQ393243:RNR393244 RXM393243:RXN393244 SHI393243:SHJ393244 SRE393243:SRF393244 TBA393243:TBB393244 TKW393243:TKX393244 TUS393243:TUT393244 UEO393243:UEP393244 UOK393243:UOL393244 UYG393243:UYH393244 VIC393243:VID393244 VRY393243:VRZ393244 WBU393243:WBV393244 WLQ393243:WLR393244 WVM393243:WVN393244 E458779:F458780 JA458779:JB458780 SW458779:SX458780 ACS458779:ACT458780 AMO458779:AMP458780 AWK458779:AWL458780 BGG458779:BGH458780 BQC458779:BQD458780 BZY458779:BZZ458780 CJU458779:CJV458780 CTQ458779:CTR458780 DDM458779:DDN458780 DNI458779:DNJ458780 DXE458779:DXF458780 EHA458779:EHB458780 EQW458779:EQX458780 FAS458779:FAT458780 FKO458779:FKP458780 FUK458779:FUL458780 GEG458779:GEH458780 GOC458779:GOD458780 GXY458779:GXZ458780 HHU458779:HHV458780 HRQ458779:HRR458780 IBM458779:IBN458780 ILI458779:ILJ458780 IVE458779:IVF458780 JFA458779:JFB458780 JOW458779:JOX458780 JYS458779:JYT458780 KIO458779:KIP458780 KSK458779:KSL458780 LCG458779:LCH458780 LMC458779:LMD458780 LVY458779:LVZ458780 MFU458779:MFV458780 MPQ458779:MPR458780 MZM458779:MZN458780 NJI458779:NJJ458780 NTE458779:NTF458780 ODA458779:ODB458780 OMW458779:OMX458780 OWS458779:OWT458780 PGO458779:PGP458780 PQK458779:PQL458780 QAG458779:QAH458780 QKC458779:QKD458780 QTY458779:QTZ458780 RDU458779:RDV458780 RNQ458779:RNR458780 RXM458779:RXN458780 SHI458779:SHJ458780 SRE458779:SRF458780 TBA458779:TBB458780 TKW458779:TKX458780 TUS458779:TUT458780 UEO458779:UEP458780 UOK458779:UOL458780 UYG458779:UYH458780 VIC458779:VID458780 VRY458779:VRZ458780 WBU458779:WBV458780 WLQ458779:WLR458780 WVM458779:WVN458780 E524315:F524316 JA524315:JB524316 SW524315:SX524316 ACS524315:ACT524316 AMO524315:AMP524316 AWK524315:AWL524316 BGG524315:BGH524316 BQC524315:BQD524316 BZY524315:BZZ524316 CJU524315:CJV524316 CTQ524315:CTR524316 DDM524315:DDN524316 DNI524315:DNJ524316 DXE524315:DXF524316 EHA524315:EHB524316 EQW524315:EQX524316 FAS524315:FAT524316 FKO524315:FKP524316 FUK524315:FUL524316 GEG524315:GEH524316 GOC524315:GOD524316 GXY524315:GXZ524316 HHU524315:HHV524316 HRQ524315:HRR524316 IBM524315:IBN524316 ILI524315:ILJ524316 IVE524315:IVF524316 JFA524315:JFB524316 JOW524315:JOX524316 JYS524315:JYT524316 KIO524315:KIP524316 KSK524315:KSL524316 LCG524315:LCH524316 LMC524315:LMD524316 LVY524315:LVZ524316 MFU524315:MFV524316 MPQ524315:MPR524316 MZM524315:MZN524316 NJI524315:NJJ524316 NTE524315:NTF524316 ODA524315:ODB524316 OMW524315:OMX524316 OWS524315:OWT524316 PGO524315:PGP524316 PQK524315:PQL524316 QAG524315:QAH524316 QKC524315:QKD524316 QTY524315:QTZ524316 RDU524315:RDV524316 RNQ524315:RNR524316 RXM524315:RXN524316 SHI524315:SHJ524316 SRE524315:SRF524316 TBA524315:TBB524316 TKW524315:TKX524316 TUS524315:TUT524316 UEO524315:UEP524316 UOK524315:UOL524316 UYG524315:UYH524316 VIC524315:VID524316 VRY524315:VRZ524316 WBU524315:WBV524316 WLQ524315:WLR524316 WVM524315:WVN524316 E589851:F589852 JA589851:JB589852 SW589851:SX589852 ACS589851:ACT589852 AMO589851:AMP589852 AWK589851:AWL589852 BGG589851:BGH589852 BQC589851:BQD589852 BZY589851:BZZ589852 CJU589851:CJV589852 CTQ589851:CTR589852 DDM589851:DDN589852 DNI589851:DNJ589852 DXE589851:DXF589852 EHA589851:EHB589852 EQW589851:EQX589852 FAS589851:FAT589852 FKO589851:FKP589852 FUK589851:FUL589852 GEG589851:GEH589852 GOC589851:GOD589852 GXY589851:GXZ589852 HHU589851:HHV589852 HRQ589851:HRR589852 IBM589851:IBN589852 ILI589851:ILJ589852 IVE589851:IVF589852 JFA589851:JFB589852 JOW589851:JOX589852 JYS589851:JYT589852 KIO589851:KIP589852 KSK589851:KSL589852 LCG589851:LCH589852 LMC589851:LMD589852 LVY589851:LVZ589852 MFU589851:MFV589852 MPQ589851:MPR589852 MZM589851:MZN589852 NJI589851:NJJ589852 NTE589851:NTF589852 ODA589851:ODB589852 OMW589851:OMX589852 OWS589851:OWT589852 PGO589851:PGP589852 PQK589851:PQL589852 QAG589851:QAH589852 QKC589851:QKD589852 QTY589851:QTZ589852 RDU589851:RDV589852 RNQ589851:RNR589852 RXM589851:RXN589852 SHI589851:SHJ589852 SRE589851:SRF589852 TBA589851:TBB589852 TKW589851:TKX589852 TUS589851:TUT589852 UEO589851:UEP589852 UOK589851:UOL589852 UYG589851:UYH589852 VIC589851:VID589852 VRY589851:VRZ589852 WBU589851:WBV589852 WLQ589851:WLR589852 WVM589851:WVN589852 E655387:F655388 JA655387:JB655388 SW655387:SX655388 ACS655387:ACT655388 AMO655387:AMP655388 AWK655387:AWL655388 BGG655387:BGH655388 BQC655387:BQD655388 BZY655387:BZZ655388 CJU655387:CJV655388 CTQ655387:CTR655388 DDM655387:DDN655388 DNI655387:DNJ655388 DXE655387:DXF655388 EHA655387:EHB655388 EQW655387:EQX655388 FAS655387:FAT655388 FKO655387:FKP655388 FUK655387:FUL655388 GEG655387:GEH655388 GOC655387:GOD655388 GXY655387:GXZ655388 HHU655387:HHV655388 HRQ655387:HRR655388 IBM655387:IBN655388 ILI655387:ILJ655388 IVE655387:IVF655388 JFA655387:JFB655388 JOW655387:JOX655388 JYS655387:JYT655388 KIO655387:KIP655388 KSK655387:KSL655388 LCG655387:LCH655388 LMC655387:LMD655388 LVY655387:LVZ655388 MFU655387:MFV655388 MPQ655387:MPR655388 MZM655387:MZN655388 NJI655387:NJJ655388 NTE655387:NTF655388 ODA655387:ODB655388 OMW655387:OMX655388 OWS655387:OWT655388 PGO655387:PGP655388 PQK655387:PQL655388 QAG655387:QAH655388 QKC655387:QKD655388 QTY655387:QTZ655388 RDU655387:RDV655388 RNQ655387:RNR655388 RXM655387:RXN655388 SHI655387:SHJ655388 SRE655387:SRF655388 TBA655387:TBB655388 TKW655387:TKX655388 TUS655387:TUT655388 UEO655387:UEP655388 UOK655387:UOL655388 UYG655387:UYH655388 VIC655387:VID655388 VRY655387:VRZ655388 WBU655387:WBV655388 WLQ655387:WLR655388 WVM655387:WVN655388 E720923:F720924 JA720923:JB720924 SW720923:SX720924 ACS720923:ACT720924 AMO720923:AMP720924 AWK720923:AWL720924 BGG720923:BGH720924 BQC720923:BQD720924 BZY720923:BZZ720924 CJU720923:CJV720924 CTQ720923:CTR720924 DDM720923:DDN720924 DNI720923:DNJ720924 DXE720923:DXF720924 EHA720923:EHB720924 EQW720923:EQX720924 FAS720923:FAT720924 FKO720923:FKP720924 FUK720923:FUL720924 GEG720923:GEH720924 GOC720923:GOD720924 GXY720923:GXZ720924 HHU720923:HHV720924 HRQ720923:HRR720924 IBM720923:IBN720924 ILI720923:ILJ720924 IVE720923:IVF720924 JFA720923:JFB720924 JOW720923:JOX720924 JYS720923:JYT720924 KIO720923:KIP720924 KSK720923:KSL720924 LCG720923:LCH720924 LMC720923:LMD720924 LVY720923:LVZ720924 MFU720923:MFV720924 MPQ720923:MPR720924 MZM720923:MZN720924 NJI720923:NJJ720924 NTE720923:NTF720924 ODA720923:ODB720924 OMW720923:OMX720924 OWS720923:OWT720924 PGO720923:PGP720924 PQK720923:PQL720924 QAG720923:QAH720924 QKC720923:QKD720924 QTY720923:QTZ720924 RDU720923:RDV720924 RNQ720923:RNR720924 RXM720923:RXN720924 SHI720923:SHJ720924 SRE720923:SRF720924 TBA720923:TBB720924 TKW720923:TKX720924 TUS720923:TUT720924 UEO720923:UEP720924 UOK720923:UOL720924 UYG720923:UYH720924 VIC720923:VID720924 VRY720923:VRZ720924 WBU720923:WBV720924 WLQ720923:WLR720924 WVM720923:WVN720924 E786459:F786460 JA786459:JB786460 SW786459:SX786460 ACS786459:ACT786460 AMO786459:AMP786460 AWK786459:AWL786460 BGG786459:BGH786460 BQC786459:BQD786460 BZY786459:BZZ786460 CJU786459:CJV786460 CTQ786459:CTR786460 DDM786459:DDN786460 DNI786459:DNJ786460 DXE786459:DXF786460 EHA786459:EHB786460 EQW786459:EQX786460 FAS786459:FAT786460 FKO786459:FKP786460 FUK786459:FUL786460 GEG786459:GEH786460 GOC786459:GOD786460 GXY786459:GXZ786460 HHU786459:HHV786460 HRQ786459:HRR786460 IBM786459:IBN786460 ILI786459:ILJ786460 IVE786459:IVF786460 JFA786459:JFB786460 JOW786459:JOX786460 JYS786459:JYT786460 KIO786459:KIP786460 KSK786459:KSL786460 LCG786459:LCH786460 LMC786459:LMD786460 LVY786459:LVZ786460 MFU786459:MFV786460 MPQ786459:MPR786460 MZM786459:MZN786460 NJI786459:NJJ786460 NTE786459:NTF786460 ODA786459:ODB786460 OMW786459:OMX786460 OWS786459:OWT786460 PGO786459:PGP786460 PQK786459:PQL786460 QAG786459:QAH786460 QKC786459:QKD786460 QTY786459:QTZ786460 RDU786459:RDV786460 RNQ786459:RNR786460 RXM786459:RXN786460 SHI786459:SHJ786460 SRE786459:SRF786460 TBA786459:TBB786460 TKW786459:TKX786460 TUS786459:TUT786460 UEO786459:UEP786460 UOK786459:UOL786460 UYG786459:UYH786460 VIC786459:VID786460 VRY786459:VRZ786460 WBU786459:WBV786460 WLQ786459:WLR786460 WVM786459:WVN786460 E851995:F851996 JA851995:JB851996 SW851995:SX851996 ACS851995:ACT851996 AMO851995:AMP851996 AWK851995:AWL851996 BGG851995:BGH851996 BQC851995:BQD851996 BZY851995:BZZ851996 CJU851995:CJV851996 CTQ851995:CTR851996 DDM851995:DDN851996 DNI851995:DNJ851996 DXE851995:DXF851996 EHA851995:EHB851996 EQW851995:EQX851996 FAS851995:FAT851996 FKO851995:FKP851996 FUK851995:FUL851996 GEG851995:GEH851996 GOC851995:GOD851996 GXY851995:GXZ851996 HHU851995:HHV851996 HRQ851995:HRR851996 IBM851995:IBN851996 ILI851995:ILJ851996 IVE851995:IVF851996 JFA851995:JFB851996 JOW851995:JOX851996 JYS851995:JYT851996 KIO851995:KIP851996 KSK851995:KSL851996 LCG851995:LCH851996 LMC851995:LMD851996 LVY851995:LVZ851996 MFU851995:MFV851996 MPQ851995:MPR851996 MZM851995:MZN851996 NJI851995:NJJ851996 NTE851995:NTF851996 ODA851995:ODB851996 OMW851995:OMX851996 OWS851995:OWT851996 PGO851995:PGP851996 PQK851995:PQL851996 QAG851995:QAH851996 QKC851995:QKD851996 QTY851995:QTZ851996 RDU851995:RDV851996 RNQ851995:RNR851996 RXM851995:RXN851996 SHI851995:SHJ851996 SRE851995:SRF851996 TBA851995:TBB851996 TKW851995:TKX851996 TUS851995:TUT851996 UEO851995:UEP851996 UOK851995:UOL851996 UYG851995:UYH851996 VIC851995:VID851996 VRY851995:VRZ851996 WBU851995:WBV851996 WLQ851995:WLR851996 WVM851995:WVN851996 E917531:F917532 JA917531:JB917532 SW917531:SX917532 ACS917531:ACT917532 AMO917531:AMP917532 AWK917531:AWL917532 BGG917531:BGH917532 BQC917531:BQD917532 BZY917531:BZZ917532 CJU917531:CJV917532 CTQ917531:CTR917532 DDM917531:DDN917532 DNI917531:DNJ917532 DXE917531:DXF917532 EHA917531:EHB917532 EQW917531:EQX917532 FAS917531:FAT917532 FKO917531:FKP917532 FUK917531:FUL917532 GEG917531:GEH917532 GOC917531:GOD917532 GXY917531:GXZ917532 HHU917531:HHV917532 HRQ917531:HRR917532 IBM917531:IBN917532 ILI917531:ILJ917532 IVE917531:IVF917532 JFA917531:JFB917532 JOW917531:JOX917532 JYS917531:JYT917532 KIO917531:KIP917532 KSK917531:KSL917532 LCG917531:LCH917532 LMC917531:LMD917532 LVY917531:LVZ917532 MFU917531:MFV917532 MPQ917531:MPR917532 MZM917531:MZN917532 NJI917531:NJJ917532 NTE917531:NTF917532 ODA917531:ODB917532 OMW917531:OMX917532 OWS917531:OWT917532 PGO917531:PGP917532 PQK917531:PQL917532 QAG917531:QAH917532 QKC917531:QKD917532 QTY917531:QTZ917532 RDU917531:RDV917532 RNQ917531:RNR917532 RXM917531:RXN917532 SHI917531:SHJ917532 SRE917531:SRF917532 TBA917531:TBB917532 TKW917531:TKX917532 TUS917531:TUT917532 UEO917531:UEP917532 UOK917531:UOL917532 UYG917531:UYH917532 VIC917531:VID917532 VRY917531:VRZ917532 WBU917531:WBV917532 WLQ917531:WLR917532 WVM917531:WVN917532 E983067:F983068 JA983067:JB983068 SW983067:SX983068 ACS983067:ACT983068 AMO983067:AMP983068 AWK983067:AWL983068 BGG983067:BGH983068 BQC983067:BQD983068 BZY983067:BZZ983068 CJU983067:CJV983068 CTQ983067:CTR983068 DDM983067:DDN983068 DNI983067:DNJ983068 DXE983067:DXF983068 EHA983067:EHB983068 EQW983067:EQX983068 FAS983067:FAT983068 FKO983067:FKP983068 FUK983067:FUL983068 GEG983067:GEH983068 GOC983067:GOD983068 GXY983067:GXZ983068 HHU983067:HHV983068 HRQ983067:HRR983068 IBM983067:IBN983068 ILI983067:ILJ983068 IVE983067:IVF983068 JFA983067:JFB983068 JOW983067:JOX983068 JYS983067:JYT983068 KIO983067:KIP983068 KSK983067:KSL983068 LCG983067:LCH983068 LMC983067:LMD983068 LVY983067:LVZ983068 MFU983067:MFV983068 MPQ983067:MPR983068 MZM983067:MZN983068 NJI983067:NJJ983068 NTE983067:NTF983068 ODA983067:ODB983068 OMW983067:OMX983068 OWS983067:OWT983068 PGO983067:PGP983068 PQK983067:PQL983068 QAG983067:QAH983068 QKC983067:QKD983068 QTY983067:QTZ983068 RDU983067:RDV983068 RNQ983067:RNR983068 RXM983067:RXN983068 SHI983067:SHJ983068 SRE983067:SRF983068 TBA983067:TBB983068 TKW983067:TKX983068 TUS983067:TUT983068 UEO983067:UEP983068 UOK983067:UOL983068 UYG983067:UYH983068 VIC983067:VID983068 VRY983067:VRZ983068 WBU983067:WBV983068 WLQ983067:WLR983068 WVM983067:WVN983068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14:H17 JD14:JD17 SZ14:SZ17 ACV14:ACV17 AMR14:AMR17 AWN14:AWN17 BGJ14:BGJ17 BQF14:BQF17 CAB14:CAB17 CJX14:CJX17 CTT14:CTT17 DDP14:DDP17 DNL14:DNL17 DXH14:DXH17 EHD14:EHD17 EQZ14:EQZ17 FAV14:FAV17 FKR14:FKR17 FUN14:FUN17 GEJ14:GEJ17 GOF14:GOF17 GYB14:GYB17 HHX14:HHX17 HRT14:HRT17 IBP14:IBP17 ILL14:ILL17 IVH14:IVH17 JFD14:JFD17 JOZ14:JOZ17 JYV14:JYV17 KIR14:KIR17 KSN14:KSN17 LCJ14:LCJ17 LMF14:LMF17 LWB14:LWB17 MFX14:MFX17 MPT14:MPT17 MZP14:MZP17 NJL14:NJL17 NTH14:NTH17 ODD14:ODD17 OMZ14:OMZ17 OWV14:OWV17 PGR14:PGR17 PQN14:PQN17 QAJ14:QAJ17 QKF14:QKF17 QUB14:QUB17 RDX14:RDX17 RNT14:RNT17 RXP14:RXP17 SHL14:SHL17 SRH14:SRH17 TBD14:TBD17 TKZ14:TKZ17 TUV14:TUV17 UER14:UER17 UON14:UON17 UYJ14:UYJ17 VIF14:VIF17 VSB14:VSB17 WBX14:WBX17 WLT14:WLT17 WVP14:WVP17 H65550:H65553 JD65550:JD65553 SZ65550:SZ65553 ACV65550:ACV65553 AMR65550:AMR65553 AWN65550:AWN65553 BGJ65550:BGJ65553 BQF65550:BQF65553 CAB65550:CAB65553 CJX65550:CJX65553 CTT65550:CTT65553 DDP65550:DDP65553 DNL65550:DNL65553 DXH65550:DXH65553 EHD65550:EHD65553 EQZ65550:EQZ65553 FAV65550:FAV65553 FKR65550:FKR65553 FUN65550:FUN65553 GEJ65550:GEJ65553 GOF65550:GOF65553 GYB65550:GYB65553 HHX65550:HHX65553 HRT65550:HRT65553 IBP65550:IBP65553 ILL65550:ILL65553 IVH65550:IVH65553 JFD65550:JFD65553 JOZ65550:JOZ65553 JYV65550:JYV65553 KIR65550:KIR65553 KSN65550:KSN65553 LCJ65550:LCJ65553 LMF65550:LMF65553 LWB65550:LWB65553 MFX65550:MFX65553 MPT65550:MPT65553 MZP65550:MZP65553 NJL65550:NJL65553 NTH65550:NTH65553 ODD65550:ODD65553 OMZ65550:OMZ65553 OWV65550:OWV65553 PGR65550:PGR65553 PQN65550:PQN65553 QAJ65550:QAJ65553 QKF65550:QKF65553 QUB65550:QUB65553 RDX65550:RDX65553 RNT65550:RNT65553 RXP65550:RXP65553 SHL65550:SHL65553 SRH65550:SRH65553 TBD65550:TBD65553 TKZ65550:TKZ65553 TUV65550:TUV65553 UER65550:UER65553 UON65550:UON65553 UYJ65550:UYJ65553 VIF65550:VIF65553 VSB65550:VSB65553 WBX65550:WBX65553 WLT65550:WLT65553 WVP65550:WVP65553 H131086:H131089 JD131086:JD131089 SZ131086:SZ131089 ACV131086:ACV131089 AMR131086:AMR131089 AWN131086:AWN131089 BGJ131086:BGJ131089 BQF131086:BQF131089 CAB131086:CAB131089 CJX131086:CJX131089 CTT131086:CTT131089 DDP131086:DDP131089 DNL131086:DNL131089 DXH131086:DXH131089 EHD131086:EHD131089 EQZ131086:EQZ131089 FAV131086:FAV131089 FKR131086:FKR131089 FUN131086:FUN131089 GEJ131086:GEJ131089 GOF131086:GOF131089 GYB131086:GYB131089 HHX131086:HHX131089 HRT131086:HRT131089 IBP131086:IBP131089 ILL131086:ILL131089 IVH131086:IVH131089 JFD131086:JFD131089 JOZ131086:JOZ131089 JYV131086:JYV131089 KIR131086:KIR131089 KSN131086:KSN131089 LCJ131086:LCJ131089 LMF131086:LMF131089 LWB131086:LWB131089 MFX131086:MFX131089 MPT131086:MPT131089 MZP131086:MZP131089 NJL131086:NJL131089 NTH131086:NTH131089 ODD131086:ODD131089 OMZ131086:OMZ131089 OWV131086:OWV131089 PGR131086:PGR131089 PQN131086:PQN131089 QAJ131086:QAJ131089 QKF131086:QKF131089 QUB131086:QUB131089 RDX131086:RDX131089 RNT131086:RNT131089 RXP131086:RXP131089 SHL131086:SHL131089 SRH131086:SRH131089 TBD131086:TBD131089 TKZ131086:TKZ131089 TUV131086:TUV131089 UER131086:UER131089 UON131086:UON131089 UYJ131086:UYJ131089 VIF131086:VIF131089 VSB131086:VSB131089 WBX131086:WBX131089 WLT131086:WLT131089 WVP131086:WVP131089 H196622:H196625 JD196622:JD196625 SZ196622:SZ196625 ACV196622:ACV196625 AMR196622:AMR196625 AWN196622:AWN196625 BGJ196622:BGJ196625 BQF196622:BQF196625 CAB196622:CAB196625 CJX196622:CJX196625 CTT196622:CTT196625 DDP196622:DDP196625 DNL196622:DNL196625 DXH196622:DXH196625 EHD196622:EHD196625 EQZ196622:EQZ196625 FAV196622:FAV196625 FKR196622:FKR196625 FUN196622:FUN196625 GEJ196622:GEJ196625 GOF196622:GOF196625 GYB196622:GYB196625 HHX196622:HHX196625 HRT196622:HRT196625 IBP196622:IBP196625 ILL196622:ILL196625 IVH196622:IVH196625 JFD196622:JFD196625 JOZ196622:JOZ196625 JYV196622:JYV196625 KIR196622:KIR196625 KSN196622:KSN196625 LCJ196622:LCJ196625 LMF196622:LMF196625 LWB196622:LWB196625 MFX196622:MFX196625 MPT196622:MPT196625 MZP196622:MZP196625 NJL196622:NJL196625 NTH196622:NTH196625 ODD196622:ODD196625 OMZ196622:OMZ196625 OWV196622:OWV196625 PGR196622:PGR196625 PQN196622:PQN196625 QAJ196622:QAJ196625 QKF196622:QKF196625 QUB196622:QUB196625 RDX196622:RDX196625 RNT196622:RNT196625 RXP196622:RXP196625 SHL196622:SHL196625 SRH196622:SRH196625 TBD196622:TBD196625 TKZ196622:TKZ196625 TUV196622:TUV196625 UER196622:UER196625 UON196622:UON196625 UYJ196622:UYJ196625 VIF196622:VIF196625 VSB196622:VSB196625 WBX196622:WBX196625 WLT196622:WLT196625 WVP196622:WVP196625 H262158:H262161 JD262158:JD262161 SZ262158:SZ262161 ACV262158:ACV262161 AMR262158:AMR262161 AWN262158:AWN262161 BGJ262158:BGJ262161 BQF262158:BQF262161 CAB262158:CAB262161 CJX262158:CJX262161 CTT262158:CTT262161 DDP262158:DDP262161 DNL262158:DNL262161 DXH262158:DXH262161 EHD262158:EHD262161 EQZ262158:EQZ262161 FAV262158:FAV262161 FKR262158:FKR262161 FUN262158:FUN262161 GEJ262158:GEJ262161 GOF262158:GOF262161 GYB262158:GYB262161 HHX262158:HHX262161 HRT262158:HRT262161 IBP262158:IBP262161 ILL262158:ILL262161 IVH262158:IVH262161 JFD262158:JFD262161 JOZ262158:JOZ262161 JYV262158:JYV262161 KIR262158:KIR262161 KSN262158:KSN262161 LCJ262158:LCJ262161 LMF262158:LMF262161 LWB262158:LWB262161 MFX262158:MFX262161 MPT262158:MPT262161 MZP262158:MZP262161 NJL262158:NJL262161 NTH262158:NTH262161 ODD262158:ODD262161 OMZ262158:OMZ262161 OWV262158:OWV262161 PGR262158:PGR262161 PQN262158:PQN262161 QAJ262158:QAJ262161 QKF262158:QKF262161 QUB262158:QUB262161 RDX262158:RDX262161 RNT262158:RNT262161 RXP262158:RXP262161 SHL262158:SHL262161 SRH262158:SRH262161 TBD262158:TBD262161 TKZ262158:TKZ262161 TUV262158:TUV262161 UER262158:UER262161 UON262158:UON262161 UYJ262158:UYJ262161 VIF262158:VIF262161 VSB262158:VSB262161 WBX262158:WBX262161 WLT262158:WLT262161 WVP262158:WVP262161 H327694:H327697 JD327694:JD327697 SZ327694:SZ327697 ACV327694:ACV327697 AMR327694:AMR327697 AWN327694:AWN327697 BGJ327694:BGJ327697 BQF327694:BQF327697 CAB327694:CAB327697 CJX327694:CJX327697 CTT327694:CTT327697 DDP327694:DDP327697 DNL327694:DNL327697 DXH327694:DXH327697 EHD327694:EHD327697 EQZ327694:EQZ327697 FAV327694:FAV327697 FKR327694:FKR327697 FUN327694:FUN327697 GEJ327694:GEJ327697 GOF327694:GOF327697 GYB327694:GYB327697 HHX327694:HHX327697 HRT327694:HRT327697 IBP327694:IBP327697 ILL327694:ILL327697 IVH327694:IVH327697 JFD327694:JFD327697 JOZ327694:JOZ327697 JYV327694:JYV327697 KIR327694:KIR327697 KSN327694:KSN327697 LCJ327694:LCJ327697 LMF327694:LMF327697 LWB327694:LWB327697 MFX327694:MFX327697 MPT327694:MPT327697 MZP327694:MZP327697 NJL327694:NJL327697 NTH327694:NTH327697 ODD327694:ODD327697 OMZ327694:OMZ327697 OWV327694:OWV327697 PGR327694:PGR327697 PQN327694:PQN327697 QAJ327694:QAJ327697 QKF327694:QKF327697 QUB327694:QUB327697 RDX327694:RDX327697 RNT327694:RNT327697 RXP327694:RXP327697 SHL327694:SHL327697 SRH327694:SRH327697 TBD327694:TBD327697 TKZ327694:TKZ327697 TUV327694:TUV327697 UER327694:UER327697 UON327694:UON327697 UYJ327694:UYJ327697 VIF327694:VIF327697 VSB327694:VSB327697 WBX327694:WBX327697 WLT327694:WLT327697 WVP327694:WVP327697 H393230:H393233 JD393230:JD393233 SZ393230:SZ393233 ACV393230:ACV393233 AMR393230:AMR393233 AWN393230:AWN393233 BGJ393230:BGJ393233 BQF393230:BQF393233 CAB393230:CAB393233 CJX393230:CJX393233 CTT393230:CTT393233 DDP393230:DDP393233 DNL393230:DNL393233 DXH393230:DXH393233 EHD393230:EHD393233 EQZ393230:EQZ393233 FAV393230:FAV393233 FKR393230:FKR393233 FUN393230:FUN393233 GEJ393230:GEJ393233 GOF393230:GOF393233 GYB393230:GYB393233 HHX393230:HHX393233 HRT393230:HRT393233 IBP393230:IBP393233 ILL393230:ILL393233 IVH393230:IVH393233 JFD393230:JFD393233 JOZ393230:JOZ393233 JYV393230:JYV393233 KIR393230:KIR393233 KSN393230:KSN393233 LCJ393230:LCJ393233 LMF393230:LMF393233 LWB393230:LWB393233 MFX393230:MFX393233 MPT393230:MPT393233 MZP393230:MZP393233 NJL393230:NJL393233 NTH393230:NTH393233 ODD393230:ODD393233 OMZ393230:OMZ393233 OWV393230:OWV393233 PGR393230:PGR393233 PQN393230:PQN393233 QAJ393230:QAJ393233 QKF393230:QKF393233 QUB393230:QUB393233 RDX393230:RDX393233 RNT393230:RNT393233 RXP393230:RXP393233 SHL393230:SHL393233 SRH393230:SRH393233 TBD393230:TBD393233 TKZ393230:TKZ393233 TUV393230:TUV393233 UER393230:UER393233 UON393230:UON393233 UYJ393230:UYJ393233 VIF393230:VIF393233 VSB393230:VSB393233 WBX393230:WBX393233 WLT393230:WLT393233 WVP393230:WVP393233 H458766:H458769 JD458766:JD458769 SZ458766:SZ458769 ACV458766:ACV458769 AMR458766:AMR458769 AWN458766:AWN458769 BGJ458766:BGJ458769 BQF458766:BQF458769 CAB458766:CAB458769 CJX458766:CJX458769 CTT458766:CTT458769 DDP458766:DDP458769 DNL458766:DNL458769 DXH458766:DXH458769 EHD458766:EHD458769 EQZ458766:EQZ458769 FAV458766:FAV458769 FKR458766:FKR458769 FUN458766:FUN458769 GEJ458766:GEJ458769 GOF458766:GOF458769 GYB458766:GYB458769 HHX458766:HHX458769 HRT458766:HRT458769 IBP458766:IBP458769 ILL458766:ILL458769 IVH458766:IVH458769 JFD458766:JFD458769 JOZ458766:JOZ458769 JYV458766:JYV458769 KIR458766:KIR458769 KSN458766:KSN458769 LCJ458766:LCJ458769 LMF458766:LMF458769 LWB458766:LWB458769 MFX458766:MFX458769 MPT458766:MPT458769 MZP458766:MZP458769 NJL458766:NJL458769 NTH458766:NTH458769 ODD458766:ODD458769 OMZ458766:OMZ458769 OWV458766:OWV458769 PGR458766:PGR458769 PQN458766:PQN458769 QAJ458766:QAJ458769 QKF458766:QKF458769 QUB458766:QUB458769 RDX458766:RDX458769 RNT458766:RNT458769 RXP458766:RXP458769 SHL458766:SHL458769 SRH458766:SRH458769 TBD458766:TBD458769 TKZ458766:TKZ458769 TUV458766:TUV458769 UER458766:UER458769 UON458766:UON458769 UYJ458766:UYJ458769 VIF458766:VIF458769 VSB458766:VSB458769 WBX458766:WBX458769 WLT458766:WLT458769 WVP458766:WVP458769 H524302:H524305 JD524302:JD524305 SZ524302:SZ524305 ACV524302:ACV524305 AMR524302:AMR524305 AWN524302:AWN524305 BGJ524302:BGJ524305 BQF524302:BQF524305 CAB524302:CAB524305 CJX524302:CJX524305 CTT524302:CTT524305 DDP524302:DDP524305 DNL524302:DNL524305 DXH524302:DXH524305 EHD524302:EHD524305 EQZ524302:EQZ524305 FAV524302:FAV524305 FKR524302:FKR524305 FUN524302:FUN524305 GEJ524302:GEJ524305 GOF524302:GOF524305 GYB524302:GYB524305 HHX524302:HHX524305 HRT524302:HRT524305 IBP524302:IBP524305 ILL524302:ILL524305 IVH524302:IVH524305 JFD524302:JFD524305 JOZ524302:JOZ524305 JYV524302:JYV524305 KIR524302:KIR524305 KSN524302:KSN524305 LCJ524302:LCJ524305 LMF524302:LMF524305 LWB524302:LWB524305 MFX524302:MFX524305 MPT524302:MPT524305 MZP524302:MZP524305 NJL524302:NJL524305 NTH524302:NTH524305 ODD524302:ODD524305 OMZ524302:OMZ524305 OWV524302:OWV524305 PGR524302:PGR524305 PQN524302:PQN524305 QAJ524302:QAJ524305 QKF524302:QKF524305 QUB524302:QUB524305 RDX524302:RDX524305 RNT524302:RNT524305 RXP524302:RXP524305 SHL524302:SHL524305 SRH524302:SRH524305 TBD524302:TBD524305 TKZ524302:TKZ524305 TUV524302:TUV524305 UER524302:UER524305 UON524302:UON524305 UYJ524302:UYJ524305 VIF524302:VIF524305 VSB524302:VSB524305 WBX524302:WBX524305 WLT524302:WLT524305 WVP524302:WVP524305 H589838:H589841 JD589838:JD589841 SZ589838:SZ589841 ACV589838:ACV589841 AMR589838:AMR589841 AWN589838:AWN589841 BGJ589838:BGJ589841 BQF589838:BQF589841 CAB589838:CAB589841 CJX589838:CJX589841 CTT589838:CTT589841 DDP589838:DDP589841 DNL589838:DNL589841 DXH589838:DXH589841 EHD589838:EHD589841 EQZ589838:EQZ589841 FAV589838:FAV589841 FKR589838:FKR589841 FUN589838:FUN589841 GEJ589838:GEJ589841 GOF589838:GOF589841 GYB589838:GYB589841 HHX589838:HHX589841 HRT589838:HRT589841 IBP589838:IBP589841 ILL589838:ILL589841 IVH589838:IVH589841 JFD589838:JFD589841 JOZ589838:JOZ589841 JYV589838:JYV589841 KIR589838:KIR589841 KSN589838:KSN589841 LCJ589838:LCJ589841 LMF589838:LMF589841 LWB589838:LWB589841 MFX589838:MFX589841 MPT589838:MPT589841 MZP589838:MZP589841 NJL589838:NJL589841 NTH589838:NTH589841 ODD589838:ODD589841 OMZ589838:OMZ589841 OWV589838:OWV589841 PGR589838:PGR589841 PQN589838:PQN589841 QAJ589838:QAJ589841 QKF589838:QKF589841 QUB589838:QUB589841 RDX589838:RDX589841 RNT589838:RNT589841 RXP589838:RXP589841 SHL589838:SHL589841 SRH589838:SRH589841 TBD589838:TBD589841 TKZ589838:TKZ589841 TUV589838:TUV589841 UER589838:UER589841 UON589838:UON589841 UYJ589838:UYJ589841 VIF589838:VIF589841 VSB589838:VSB589841 WBX589838:WBX589841 WLT589838:WLT589841 WVP589838:WVP589841 H655374:H655377 JD655374:JD655377 SZ655374:SZ655377 ACV655374:ACV655377 AMR655374:AMR655377 AWN655374:AWN655377 BGJ655374:BGJ655377 BQF655374:BQF655377 CAB655374:CAB655377 CJX655374:CJX655377 CTT655374:CTT655377 DDP655374:DDP655377 DNL655374:DNL655377 DXH655374:DXH655377 EHD655374:EHD655377 EQZ655374:EQZ655377 FAV655374:FAV655377 FKR655374:FKR655377 FUN655374:FUN655377 GEJ655374:GEJ655377 GOF655374:GOF655377 GYB655374:GYB655377 HHX655374:HHX655377 HRT655374:HRT655377 IBP655374:IBP655377 ILL655374:ILL655377 IVH655374:IVH655377 JFD655374:JFD655377 JOZ655374:JOZ655377 JYV655374:JYV655377 KIR655374:KIR655377 KSN655374:KSN655377 LCJ655374:LCJ655377 LMF655374:LMF655377 LWB655374:LWB655377 MFX655374:MFX655377 MPT655374:MPT655377 MZP655374:MZP655377 NJL655374:NJL655377 NTH655374:NTH655377 ODD655374:ODD655377 OMZ655374:OMZ655377 OWV655374:OWV655377 PGR655374:PGR655377 PQN655374:PQN655377 QAJ655374:QAJ655377 QKF655374:QKF655377 QUB655374:QUB655377 RDX655374:RDX655377 RNT655374:RNT655377 RXP655374:RXP655377 SHL655374:SHL655377 SRH655374:SRH655377 TBD655374:TBD655377 TKZ655374:TKZ655377 TUV655374:TUV655377 UER655374:UER655377 UON655374:UON655377 UYJ655374:UYJ655377 VIF655374:VIF655377 VSB655374:VSB655377 WBX655374:WBX655377 WLT655374:WLT655377 WVP655374:WVP655377 H720910:H720913 JD720910:JD720913 SZ720910:SZ720913 ACV720910:ACV720913 AMR720910:AMR720913 AWN720910:AWN720913 BGJ720910:BGJ720913 BQF720910:BQF720913 CAB720910:CAB720913 CJX720910:CJX720913 CTT720910:CTT720913 DDP720910:DDP720913 DNL720910:DNL720913 DXH720910:DXH720913 EHD720910:EHD720913 EQZ720910:EQZ720913 FAV720910:FAV720913 FKR720910:FKR720913 FUN720910:FUN720913 GEJ720910:GEJ720913 GOF720910:GOF720913 GYB720910:GYB720913 HHX720910:HHX720913 HRT720910:HRT720913 IBP720910:IBP720913 ILL720910:ILL720913 IVH720910:IVH720913 JFD720910:JFD720913 JOZ720910:JOZ720913 JYV720910:JYV720913 KIR720910:KIR720913 KSN720910:KSN720913 LCJ720910:LCJ720913 LMF720910:LMF720913 LWB720910:LWB720913 MFX720910:MFX720913 MPT720910:MPT720913 MZP720910:MZP720913 NJL720910:NJL720913 NTH720910:NTH720913 ODD720910:ODD720913 OMZ720910:OMZ720913 OWV720910:OWV720913 PGR720910:PGR720913 PQN720910:PQN720913 QAJ720910:QAJ720913 QKF720910:QKF720913 QUB720910:QUB720913 RDX720910:RDX720913 RNT720910:RNT720913 RXP720910:RXP720913 SHL720910:SHL720913 SRH720910:SRH720913 TBD720910:TBD720913 TKZ720910:TKZ720913 TUV720910:TUV720913 UER720910:UER720913 UON720910:UON720913 UYJ720910:UYJ720913 VIF720910:VIF720913 VSB720910:VSB720913 WBX720910:WBX720913 WLT720910:WLT720913 WVP720910:WVP720913 H786446:H786449 JD786446:JD786449 SZ786446:SZ786449 ACV786446:ACV786449 AMR786446:AMR786449 AWN786446:AWN786449 BGJ786446:BGJ786449 BQF786446:BQF786449 CAB786446:CAB786449 CJX786446:CJX786449 CTT786446:CTT786449 DDP786446:DDP786449 DNL786446:DNL786449 DXH786446:DXH786449 EHD786446:EHD786449 EQZ786446:EQZ786449 FAV786446:FAV786449 FKR786446:FKR786449 FUN786446:FUN786449 GEJ786446:GEJ786449 GOF786446:GOF786449 GYB786446:GYB786449 HHX786446:HHX786449 HRT786446:HRT786449 IBP786446:IBP786449 ILL786446:ILL786449 IVH786446:IVH786449 JFD786446:JFD786449 JOZ786446:JOZ786449 JYV786446:JYV786449 KIR786446:KIR786449 KSN786446:KSN786449 LCJ786446:LCJ786449 LMF786446:LMF786449 LWB786446:LWB786449 MFX786446:MFX786449 MPT786446:MPT786449 MZP786446:MZP786449 NJL786446:NJL786449 NTH786446:NTH786449 ODD786446:ODD786449 OMZ786446:OMZ786449 OWV786446:OWV786449 PGR786446:PGR786449 PQN786446:PQN786449 QAJ786446:QAJ786449 QKF786446:QKF786449 QUB786446:QUB786449 RDX786446:RDX786449 RNT786446:RNT786449 RXP786446:RXP786449 SHL786446:SHL786449 SRH786446:SRH786449 TBD786446:TBD786449 TKZ786446:TKZ786449 TUV786446:TUV786449 UER786446:UER786449 UON786446:UON786449 UYJ786446:UYJ786449 VIF786446:VIF786449 VSB786446:VSB786449 WBX786446:WBX786449 WLT786446:WLT786449 WVP786446:WVP786449 H851982:H851985 JD851982:JD851985 SZ851982:SZ851985 ACV851982:ACV851985 AMR851982:AMR851985 AWN851982:AWN851985 BGJ851982:BGJ851985 BQF851982:BQF851985 CAB851982:CAB851985 CJX851982:CJX851985 CTT851982:CTT851985 DDP851982:DDP851985 DNL851982:DNL851985 DXH851982:DXH851985 EHD851982:EHD851985 EQZ851982:EQZ851985 FAV851982:FAV851985 FKR851982:FKR851985 FUN851982:FUN851985 GEJ851982:GEJ851985 GOF851982:GOF851985 GYB851982:GYB851985 HHX851982:HHX851985 HRT851982:HRT851985 IBP851982:IBP851985 ILL851982:ILL851985 IVH851982:IVH851985 JFD851982:JFD851985 JOZ851982:JOZ851985 JYV851982:JYV851985 KIR851982:KIR851985 KSN851982:KSN851985 LCJ851982:LCJ851985 LMF851982:LMF851985 LWB851982:LWB851985 MFX851982:MFX851985 MPT851982:MPT851985 MZP851982:MZP851985 NJL851982:NJL851985 NTH851982:NTH851985 ODD851982:ODD851985 OMZ851982:OMZ851985 OWV851982:OWV851985 PGR851982:PGR851985 PQN851982:PQN851985 QAJ851982:QAJ851985 QKF851982:QKF851985 QUB851982:QUB851985 RDX851982:RDX851985 RNT851982:RNT851985 RXP851982:RXP851985 SHL851982:SHL851985 SRH851982:SRH851985 TBD851982:TBD851985 TKZ851982:TKZ851985 TUV851982:TUV851985 UER851982:UER851985 UON851982:UON851985 UYJ851982:UYJ851985 VIF851982:VIF851985 VSB851982:VSB851985 WBX851982:WBX851985 WLT851982:WLT851985 WVP851982:WVP851985 H917518:H917521 JD917518:JD917521 SZ917518:SZ917521 ACV917518:ACV917521 AMR917518:AMR917521 AWN917518:AWN917521 BGJ917518:BGJ917521 BQF917518:BQF917521 CAB917518:CAB917521 CJX917518:CJX917521 CTT917518:CTT917521 DDP917518:DDP917521 DNL917518:DNL917521 DXH917518:DXH917521 EHD917518:EHD917521 EQZ917518:EQZ917521 FAV917518:FAV917521 FKR917518:FKR917521 FUN917518:FUN917521 GEJ917518:GEJ917521 GOF917518:GOF917521 GYB917518:GYB917521 HHX917518:HHX917521 HRT917518:HRT917521 IBP917518:IBP917521 ILL917518:ILL917521 IVH917518:IVH917521 JFD917518:JFD917521 JOZ917518:JOZ917521 JYV917518:JYV917521 KIR917518:KIR917521 KSN917518:KSN917521 LCJ917518:LCJ917521 LMF917518:LMF917521 LWB917518:LWB917521 MFX917518:MFX917521 MPT917518:MPT917521 MZP917518:MZP917521 NJL917518:NJL917521 NTH917518:NTH917521 ODD917518:ODD917521 OMZ917518:OMZ917521 OWV917518:OWV917521 PGR917518:PGR917521 PQN917518:PQN917521 QAJ917518:QAJ917521 QKF917518:QKF917521 QUB917518:QUB917521 RDX917518:RDX917521 RNT917518:RNT917521 RXP917518:RXP917521 SHL917518:SHL917521 SRH917518:SRH917521 TBD917518:TBD917521 TKZ917518:TKZ917521 TUV917518:TUV917521 UER917518:UER917521 UON917518:UON917521 UYJ917518:UYJ917521 VIF917518:VIF917521 VSB917518:VSB917521 WBX917518:WBX917521 WLT917518:WLT917521 WVP917518:WVP917521 H983054:H983057 JD983054:JD983057 SZ983054:SZ983057 ACV983054:ACV983057 AMR983054:AMR983057 AWN983054:AWN983057 BGJ983054:BGJ983057 BQF983054:BQF983057 CAB983054:CAB983057 CJX983054:CJX983057 CTT983054:CTT983057 DDP983054:DDP983057 DNL983054:DNL983057 DXH983054:DXH983057 EHD983054:EHD983057 EQZ983054:EQZ983057 FAV983054:FAV983057 FKR983054:FKR983057 FUN983054:FUN983057 GEJ983054:GEJ983057 GOF983054:GOF983057 GYB983054:GYB983057 HHX983054:HHX983057 HRT983054:HRT983057 IBP983054:IBP983057 ILL983054:ILL983057 IVH983054:IVH983057 JFD983054:JFD983057 JOZ983054:JOZ983057 JYV983054:JYV983057 KIR983054:KIR983057 KSN983054:KSN983057 LCJ983054:LCJ983057 LMF983054:LMF983057 LWB983054:LWB983057 MFX983054:MFX983057 MPT983054:MPT983057 MZP983054:MZP983057 NJL983054:NJL983057 NTH983054:NTH983057 ODD983054:ODD983057 OMZ983054:OMZ983057 OWV983054:OWV983057 PGR983054:PGR983057 PQN983054:PQN983057 QAJ983054:QAJ983057 QKF983054:QKF983057 QUB983054:QUB983057 RDX983054:RDX983057 RNT983054:RNT983057 RXP983054:RXP983057 SHL983054:SHL983057 SRH983054:SRH983057 TBD983054:TBD983057 TKZ983054:TKZ983057 TUV983054:TUV983057 UER983054:UER983057 UON983054:UON983057 UYJ983054:UYJ983057 VIF983054:VIF983057 VSB983054:VSB983057 WBX983054:WBX983057 WLT983054:WLT983057 WVP983054:WVP983057 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E12:F17 JA12:JB17 SW12:SX17 ACS12:ACT17 AMO12:AMP17 AWK12:AWL17 BGG12:BGH17 BQC12:BQD17 BZY12:BZZ17 CJU12:CJV17 CTQ12:CTR17 DDM12:DDN17 DNI12:DNJ17 DXE12:DXF17 EHA12:EHB17 EQW12:EQX17 FAS12:FAT17 FKO12:FKP17 FUK12:FUL17 GEG12:GEH17 GOC12:GOD17 GXY12:GXZ17 HHU12:HHV17 HRQ12:HRR17 IBM12:IBN17 ILI12:ILJ17 IVE12:IVF17 JFA12:JFB17 JOW12:JOX17 JYS12:JYT17 KIO12:KIP17 KSK12:KSL17 LCG12:LCH17 LMC12:LMD17 LVY12:LVZ17 MFU12:MFV17 MPQ12:MPR17 MZM12:MZN17 NJI12:NJJ17 NTE12:NTF17 ODA12:ODB17 OMW12:OMX17 OWS12:OWT17 PGO12:PGP17 PQK12:PQL17 QAG12:QAH17 QKC12:QKD17 QTY12:QTZ17 RDU12:RDV17 RNQ12:RNR17 RXM12:RXN17 SHI12:SHJ17 SRE12:SRF17 TBA12:TBB17 TKW12:TKX17 TUS12:TUT17 UEO12:UEP17 UOK12:UOL17 UYG12:UYH17 VIC12:VID17 VRY12:VRZ17 WBU12:WBV17 WLQ12:WLR17 WVM12:WVN17 E65548:F65553 JA65548:JB65553 SW65548:SX65553 ACS65548:ACT65553 AMO65548:AMP65553 AWK65548:AWL65553 BGG65548:BGH65553 BQC65548:BQD65553 BZY65548:BZZ65553 CJU65548:CJV65553 CTQ65548:CTR65553 DDM65548:DDN65553 DNI65548:DNJ65553 DXE65548:DXF65553 EHA65548:EHB65553 EQW65548:EQX65553 FAS65548:FAT65553 FKO65548:FKP65553 FUK65548:FUL65553 GEG65548:GEH65553 GOC65548:GOD65553 GXY65548:GXZ65553 HHU65548:HHV65553 HRQ65548:HRR65553 IBM65548:IBN65553 ILI65548:ILJ65553 IVE65548:IVF65553 JFA65548:JFB65553 JOW65548:JOX65553 JYS65548:JYT65553 KIO65548:KIP65553 KSK65548:KSL65553 LCG65548:LCH65553 LMC65548:LMD65553 LVY65548:LVZ65553 MFU65548:MFV65553 MPQ65548:MPR65553 MZM65548:MZN65553 NJI65548:NJJ65553 NTE65548:NTF65553 ODA65548:ODB65553 OMW65548:OMX65553 OWS65548:OWT65553 PGO65548:PGP65553 PQK65548:PQL65553 QAG65548:QAH65553 QKC65548:QKD65553 QTY65548:QTZ65553 RDU65548:RDV65553 RNQ65548:RNR65553 RXM65548:RXN65553 SHI65548:SHJ65553 SRE65548:SRF65553 TBA65548:TBB65553 TKW65548:TKX65553 TUS65548:TUT65553 UEO65548:UEP65553 UOK65548:UOL65553 UYG65548:UYH65553 VIC65548:VID65553 VRY65548:VRZ65553 WBU65548:WBV65553 WLQ65548:WLR65553 WVM65548:WVN65553 E131084:F131089 JA131084:JB131089 SW131084:SX131089 ACS131084:ACT131089 AMO131084:AMP131089 AWK131084:AWL131089 BGG131084:BGH131089 BQC131084:BQD131089 BZY131084:BZZ131089 CJU131084:CJV131089 CTQ131084:CTR131089 DDM131084:DDN131089 DNI131084:DNJ131089 DXE131084:DXF131089 EHA131084:EHB131089 EQW131084:EQX131089 FAS131084:FAT131089 FKO131084:FKP131089 FUK131084:FUL131089 GEG131084:GEH131089 GOC131084:GOD131089 GXY131084:GXZ131089 HHU131084:HHV131089 HRQ131084:HRR131089 IBM131084:IBN131089 ILI131084:ILJ131089 IVE131084:IVF131089 JFA131084:JFB131089 JOW131084:JOX131089 JYS131084:JYT131089 KIO131084:KIP131089 KSK131084:KSL131089 LCG131084:LCH131089 LMC131084:LMD131089 LVY131084:LVZ131089 MFU131084:MFV131089 MPQ131084:MPR131089 MZM131084:MZN131089 NJI131084:NJJ131089 NTE131084:NTF131089 ODA131084:ODB131089 OMW131084:OMX131089 OWS131084:OWT131089 PGO131084:PGP131089 PQK131084:PQL131089 QAG131084:QAH131089 QKC131084:QKD131089 QTY131084:QTZ131089 RDU131084:RDV131089 RNQ131084:RNR131089 RXM131084:RXN131089 SHI131084:SHJ131089 SRE131084:SRF131089 TBA131084:TBB131089 TKW131084:TKX131089 TUS131084:TUT131089 UEO131084:UEP131089 UOK131084:UOL131089 UYG131084:UYH131089 VIC131084:VID131089 VRY131084:VRZ131089 WBU131084:WBV131089 WLQ131084:WLR131089 WVM131084:WVN131089 E196620:F196625 JA196620:JB196625 SW196620:SX196625 ACS196620:ACT196625 AMO196620:AMP196625 AWK196620:AWL196625 BGG196620:BGH196625 BQC196620:BQD196625 BZY196620:BZZ196625 CJU196620:CJV196625 CTQ196620:CTR196625 DDM196620:DDN196625 DNI196620:DNJ196625 DXE196620:DXF196625 EHA196620:EHB196625 EQW196620:EQX196625 FAS196620:FAT196625 FKO196620:FKP196625 FUK196620:FUL196625 GEG196620:GEH196625 GOC196620:GOD196625 GXY196620:GXZ196625 HHU196620:HHV196625 HRQ196620:HRR196625 IBM196620:IBN196625 ILI196620:ILJ196625 IVE196620:IVF196625 JFA196620:JFB196625 JOW196620:JOX196625 JYS196620:JYT196625 KIO196620:KIP196625 KSK196620:KSL196625 LCG196620:LCH196625 LMC196620:LMD196625 LVY196620:LVZ196625 MFU196620:MFV196625 MPQ196620:MPR196625 MZM196620:MZN196625 NJI196620:NJJ196625 NTE196620:NTF196625 ODA196620:ODB196625 OMW196620:OMX196625 OWS196620:OWT196625 PGO196620:PGP196625 PQK196620:PQL196625 QAG196620:QAH196625 QKC196620:QKD196625 QTY196620:QTZ196625 RDU196620:RDV196625 RNQ196620:RNR196625 RXM196620:RXN196625 SHI196620:SHJ196625 SRE196620:SRF196625 TBA196620:TBB196625 TKW196620:TKX196625 TUS196620:TUT196625 UEO196620:UEP196625 UOK196620:UOL196625 UYG196620:UYH196625 VIC196620:VID196625 VRY196620:VRZ196625 WBU196620:WBV196625 WLQ196620:WLR196625 WVM196620:WVN196625 E262156:F262161 JA262156:JB262161 SW262156:SX262161 ACS262156:ACT262161 AMO262156:AMP262161 AWK262156:AWL262161 BGG262156:BGH262161 BQC262156:BQD262161 BZY262156:BZZ262161 CJU262156:CJV262161 CTQ262156:CTR262161 DDM262156:DDN262161 DNI262156:DNJ262161 DXE262156:DXF262161 EHA262156:EHB262161 EQW262156:EQX262161 FAS262156:FAT262161 FKO262156:FKP262161 FUK262156:FUL262161 GEG262156:GEH262161 GOC262156:GOD262161 GXY262156:GXZ262161 HHU262156:HHV262161 HRQ262156:HRR262161 IBM262156:IBN262161 ILI262156:ILJ262161 IVE262156:IVF262161 JFA262156:JFB262161 JOW262156:JOX262161 JYS262156:JYT262161 KIO262156:KIP262161 KSK262156:KSL262161 LCG262156:LCH262161 LMC262156:LMD262161 LVY262156:LVZ262161 MFU262156:MFV262161 MPQ262156:MPR262161 MZM262156:MZN262161 NJI262156:NJJ262161 NTE262156:NTF262161 ODA262156:ODB262161 OMW262156:OMX262161 OWS262156:OWT262161 PGO262156:PGP262161 PQK262156:PQL262161 QAG262156:QAH262161 QKC262156:QKD262161 QTY262156:QTZ262161 RDU262156:RDV262161 RNQ262156:RNR262161 RXM262156:RXN262161 SHI262156:SHJ262161 SRE262156:SRF262161 TBA262156:TBB262161 TKW262156:TKX262161 TUS262156:TUT262161 UEO262156:UEP262161 UOK262156:UOL262161 UYG262156:UYH262161 VIC262156:VID262161 VRY262156:VRZ262161 WBU262156:WBV262161 WLQ262156:WLR262161 WVM262156:WVN262161 E327692:F327697 JA327692:JB327697 SW327692:SX327697 ACS327692:ACT327697 AMO327692:AMP327697 AWK327692:AWL327697 BGG327692:BGH327697 BQC327692:BQD327697 BZY327692:BZZ327697 CJU327692:CJV327697 CTQ327692:CTR327697 DDM327692:DDN327697 DNI327692:DNJ327697 DXE327692:DXF327697 EHA327692:EHB327697 EQW327692:EQX327697 FAS327692:FAT327697 FKO327692:FKP327697 FUK327692:FUL327697 GEG327692:GEH327697 GOC327692:GOD327697 GXY327692:GXZ327697 HHU327692:HHV327697 HRQ327692:HRR327697 IBM327692:IBN327697 ILI327692:ILJ327697 IVE327692:IVF327697 JFA327692:JFB327697 JOW327692:JOX327697 JYS327692:JYT327697 KIO327692:KIP327697 KSK327692:KSL327697 LCG327692:LCH327697 LMC327692:LMD327697 LVY327692:LVZ327697 MFU327692:MFV327697 MPQ327692:MPR327697 MZM327692:MZN327697 NJI327692:NJJ327697 NTE327692:NTF327697 ODA327692:ODB327697 OMW327692:OMX327697 OWS327692:OWT327697 PGO327692:PGP327697 PQK327692:PQL327697 QAG327692:QAH327697 QKC327692:QKD327697 QTY327692:QTZ327697 RDU327692:RDV327697 RNQ327692:RNR327697 RXM327692:RXN327697 SHI327692:SHJ327697 SRE327692:SRF327697 TBA327692:TBB327697 TKW327692:TKX327697 TUS327692:TUT327697 UEO327692:UEP327697 UOK327692:UOL327697 UYG327692:UYH327697 VIC327692:VID327697 VRY327692:VRZ327697 WBU327692:WBV327697 WLQ327692:WLR327697 WVM327692:WVN327697 E393228:F393233 JA393228:JB393233 SW393228:SX393233 ACS393228:ACT393233 AMO393228:AMP393233 AWK393228:AWL393233 BGG393228:BGH393233 BQC393228:BQD393233 BZY393228:BZZ393233 CJU393228:CJV393233 CTQ393228:CTR393233 DDM393228:DDN393233 DNI393228:DNJ393233 DXE393228:DXF393233 EHA393228:EHB393233 EQW393228:EQX393233 FAS393228:FAT393233 FKO393228:FKP393233 FUK393228:FUL393233 GEG393228:GEH393233 GOC393228:GOD393233 GXY393228:GXZ393233 HHU393228:HHV393233 HRQ393228:HRR393233 IBM393228:IBN393233 ILI393228:ILJ393233 IVE393228:IVF393233 JFA393228:JFB393233 JOW393228:JOX393233 JYS393228:JYT393233 KIO393228:KIP393233 KSK393228:KSL393233 LCG393228:LCH393233 LMC393228:LMD393233 LVY393228:LVZ393233 MFU393228:MFV393233 MPQ393228:MPR393233 MZM393228:MZN393233 NJI393228:NJJ393233 NTE393228:NTF393233 ODA393228:ODB393233 OMW393228:OMX393233 OWS393228:OWT393233 PGO393228:PGP393233 PQK393228:PQL393233 QAG393228:QAH393233 QKC393228:QKD393233 QTY393228:QTZ393233 RDU393228:RDV393233 RNQ393228:RNR393233 RXM393228:RXN393233 SHI393228:SHJ393233 SRE393228:SRF393233 TBA393228:TBB393233 TKW393228:TKX393233 TUS393228:TUT393233 UEO393228:UEP393233 UOK393228:UOL393233 UYG393228:UYH393233 VIC393228:VID393233 VRY393228:VRZ393233 WBU393228:WBV393233 WLQ393228:WLR393233 WVM393228:WVN393233 E458764:F458769 JA458764:JB458769 SW458764:SX458769 ACS458764:ACT458769 AMO458764:AMP458769 AWK458764:AWL458769 BGG458764:BGH458769 BQC458764:BQD458769 BZY458764:BZZ458769 CJU458764:CJV458769 CTQ458764:CTR458769 DDM458764:DDN458769 DNI458764:DNJ458769 DXE458764:DXF458769 EHA458764:EHB458769 EQW458764:EQX458769 FAS458764:FAT458769 FKO458764:FKP458769 FUK458764:FUL458769 GEG458764:GEH458769 GOC458764:GOD458769 GXY458764:GXZ458769 HHU458764:HHV458769 HRQ458764:HRR458769 IBM458764:IBN458769 ILI458764:ILJ458769 IVE458764:IVF458769 JFA458764:JFB458769 JOW458764:JOX458769 JYS458764:JYT458769 KIO458764:KIP458769 KSK458764:KSL458769 LCG458764:LCH458769 LMC458764:LMD458769 LVY458764:LVZ458769 MFU458764:MFV458769 MPQ458764:MPR458769 MZM458764:MZN458769 NJI458764:NJJ458769 NTE458764:NTF458769 ODA458764:ODB458769 OMW458764:OMX458769 OWS458764:OWT458769 PGO458764:PGP458769 PQK458764:PQL458769 QAG458764:QAH458769 QKC458764:QKD458769 QTY458764:QTZ458769 RDU458764:RDV458769 RNQ458764:RNR458769 RXM458764:RXN458769 SHI458764:SHJ458769 SRE458764:SRF458769 TBA458764:TBB458769 TKW458764:TKX458769 TUS458764:TUT458769 UEO458764:UEP458769 UOK458764:UOL458769 UYG458764:UYH458769 VIC458764:VID458769 VRY458764:VRZ458769 WBU458764:WBV458769 WLQ458764:WLR458769 WVM458764:WVN458769 E524300:F524305 JA524300:JB524305 SW524300:SX524305 ACS524300:ACT524305 AMO524300:AMP524305 AWK524300:AWL524305 BGG524300:BGH524305 BQC524300:BQD524305 BZY524300:BZZ524305 CJU524300:CJV524305 CTQ524300:CTR524305 DDM524300:DDN524305 DNI524300:DNJ524305 DXE524300:DXF524305 EHA524300:EHB524305 EQW524300:EQX524305 FAS524300:FAT524305 FKO524300:FKP524305 FUK524300:FUL524305 GEG524300:GEH524305 GOC524300:GOD524305 GXY524300:GXZ524305 HHU524300:HHV524305 HRQ524300:HRR524305 IBM524300:IBN524305 ILI524300:ILJ524305 IVE524300:IVF524305 JFA524300:JFB524305 JOW524300:JOX524305 JYS524300:JYT524305 KIO524300:KIP524305 KSK524300:KSL524305 LCG524300:LCH524305 LMC524300:LMD524305 LVY524300:LVZ524305 MFU524300:MFV524305 MPQ524300:MPR524305 MZM524300:MZN524305 NJI524300:NJJ524305 NTE524300:NTF524305 ODA524300:ODB524305 OMW524300:OMX524305 OWS524300:OWT524305 PGO524300:PGP524305 PQK524300:PQL524305 QAG524300:QAH524305 QKC524300:QKD524305 QTY524300:QTZ524305 RDU524300:RDV524305 RNQ524300:RNR524305 RXM524300:RXN524305 SHI524300:SHJ524305 SRE524300:SRF524305 TBA524300:TBB524305 TKW524300:TKX524305 TUS524300:TUT524305 UEO524300:UEP524305 UOK524300:UOL524305 UYG524300:UYH524305 VIC524300:VID524305 VRY524300:VRZ524305 WBU524300:WBV524305 WLQ524300:WLR524305 WVM524300:WVN524305 E589836:F589841 JA589836:JB589841 SW589836:SX589841 ACS589836:ACT589841 AMO589836:AMP589841 AWK589836:AWL589841 BGG589836:BGH589841 BQC589836:BQD589841 BZY589836:BZZ589841 CJU589836:CJV589841 CTQ589836:CTR589841 DDM589836:DDN589841 DNI589836:DNJ589841 DXE589836:DXF589841 EHA589836:EHB589841 EQW589836:EQX589841 FAS589836:FAT589841 FKO589836:FKP589841 FUK589836:FUL589841 GEG589836:GEH589841 GOC589836:GOD589841 GXY589836:GXZ589841 HHU589836:HHV589841 HRQ589836:HRR589841 IBM589836:IBN589841 ILI589836:ILJ589841 IVE589836:IVF589841 JFA589836:JFB589841 JOW589836:JOX589841 JYS589836:JYT589841 KIO589836:KIP589841 KSK589836:KSL589841 LCG589836:LCH589841 LMC589836:LMD589841 LVY589836:LVZ589841 MFU589836:MFV589841 MPQ589836:MPR589841 MZM589836:MZN589841 NJI589836:NJJ589841 NTE589836:NTF589841 ODA589836:ODB589841 OMW589836:OMX589841 OWS589836:OWT589841 PGO589836:PGP589841 PQK589836:PQL589841 QAG589836:QAH589841 QKC589836:QKD589841 QTY589836:QTZ589841 RDU589836:RDV589841 RNQ589836:RNR589841 RXM589836:RXN589841 SHI589836:SHJ589841 SRE589836:SRF589841 TBA589836:TBB589841 TKW589836:TKX589841 TUS589836:TUT589841 UEO589836:UEP589841 UOK589836:UOL589841 UYG589836:UYH589841 VIC589836:VID589841 VRY589836:VRZ589841 WBU589836:WBV589841 WLQ589836:WLR589841 WVM589836:WVN589841 E655372:F655377 JA655372:JB655377 SW655372:SX655377 ACS655372:ACT655377 AMO655372:AMP655377 AWK655372:AWL655377 BGG655372:BGH655377 BQC655372:BQD655377 BZY655372:BZZ655377 CJU655372:CJV655377 CTQ655372:CTR655377 DDM655372:DDN655377 DNI655372:DNJ655377 DXE655372:DXF655377 EHA655372:EHB655377 EQW655372:EQX655377 FAS655372:FAT655377 FKO655372:FKP655377 FUK655372:FUL655377 GEG655372:GEH655377 GOC655372:GOD655377 GXY655372:GXZ655377 HHU655372:HHV655377 HRQ655372:HRR655377 IBM655372:IBN655377 ILI655372:ILJ655377 IVE655372:IVF655377 JFA655372:JFB655377 JOW655372:JOX655377 JYS655372:JYT655377 KIO655372:KIP655377 KSK655372:KSL655377 LCG655372:LCH655377 LMC655372:LMD655377 LVY655372:LVZ655377 MFU655372:MFV655377 MPQ655372:MPR655377 MZM655372:MZN655377 NJI655372:NJJ655377 NTE655372:NTF655377 ODA655372:ODB655377 OMW655372:OMX655377 OWS655372:OWT655377 PGO655372:PGP655377 PQK655372:PQL655377 QAG655372:QAH655377 QKC655372:QKD655377 QTY655372:QTZ655377 RDU655372:RDV655377 RNQ655372:RNR655377 RXM655372:RXN655377 SHI655372:SHJ655377 SRE655372:SRF655377 TBA655372:TBB655377 TKW655372:TKX655377 TUS655372:TUT655377 UEO655372:UEP655377 UOK655372:UOL655377 UYG655372:UYH655377 VIC655372:VID655377 VRY655372:VRZ655377 WBU655372:WBV655377 WLQ655372:WLR655377 WVM655372:WVN655377 E720908:F720913 JA720908:JB720913 SW720908:SX720913 ACS720908:ACT720913 AMO720908:AMP720913 AWK720908:AWL720913 BGG720908:BGH720913 BQC720908:BQD720913 BZY720908:BZZ720913 CJU720908:CJV720913 CTQ720908:CTR720913 DDM720908:DDN720913 DNI720908:DNJ720913 DXE720908:DXF720913 EHA720908:EHB720913 EQW720908:EQX720913 FAS720908:FAT720913 FKO720908:FKP720913 FUK720908:FUL720913 GEG720908:GEH720913 GOC720908:GOD720913 GXY720908:GXZ720913 HHU720908:HHV720913 HRQ720908:HRR720913 IBM720908:IBN720913 ILI720908:ILJ720913 IVE720908:IVF720913 JFA720908:JFB720913 JOW720908:JOX720913 JYS720908:JYT720913 KIO720908:KIP720913 KSK720908:KSL720913 LCG720908:LCH720913 LMC720908:LMD720913 LVY720908:LVZ720913 MFU720908:MFV720913 MPQ720908:MPR720913 MZM720908:MZN720913 NJI720908:NJJ720913 NTE720908:NTF720913 ODA720908:ODB720913 OMW720908:OMX720913 OWS720908:OWT720913 PGO720908:PGP720913 PQK720908:PQL720913 QAG720908:QAH720913 QKC720908:QKD720913 QTY720908:QTZ720913 RDU720908:RDV720913 RNQ720908:RNR720913 RXM720908:RXN720913 SHI720908:SHJ720913 SRE720908:SRF720913 TBA720908:TBB720913 TKW720908:TKX720913 TUS720908:TUT720913 UEO720908:UEP720913 UOK720908:UOL720913 UYG720908:UYH720913 VIC720908:VID720913 VRY720908:VRZ720913 WBU720908:WBV720913 WLQ720908:WLR720913 WVM720908:WVN720913 E786444:F786449 JA786444:JB786449 SW786444:SX786449 ACS786444:ACT786449 AMO786444:AMP786449 AWK786444:AWL786449 BGG786444:BGH786449 BQC786444:BQD786449 BZY786444:BZZ786449 CJU786444:CJV786449 CTQ786444:CTR786449 DDM786444:DDN786449 DNI786444:DNJ786449 DXE786444:DXF786449 EHA786444:EHB786449 EQW786444:EQX786449 FAS786444:FAT786449 FKO786444:FKP786449 FUK786444:FUL786449 GEG786444:GEH786449 GOC786444:GOD786449 GXY786444:GXZ786449 HHU786444:HHV786449 HRQ786444:HRR786449 IBM786444:IBN786449 ILI786444:ILJ786449 IVE786444:IVF786449 JFA786444:JFB786449 JOW786444:JOX786449 JYS786444:JYT786449 KIO786444:KIP786449 KSK786444:KSL786449 LCG786444:LCH786449 LMC786444:LMD786449 LVY786444:LVZ786449 MFU786444:MFV786449 MPQ786444:MPR786449 MZM786444:MZN786449 NJI786444:NJJ786449 NTE786444:NTF786449 ODA786444:ODB786449 OMW786444:OMX786449 OWS786444:OWT786449 PGO786444:PGP786449 PQK786444:PQL786449 QAG786444:QAH786449 QKC786444:QKD786449 QTY786444:QTZ786449 RDU786444:RDV786449 RNQ786444:RNR786449 RXM786444:RXN786449 SHI786444:SHJ786449 SRE786444:SRF786449 TBA786444:TBB786449 TKW786444:TKX786449 TUS786444:TUT786449 UEO786444:UEP786449 UOK786444:UOL786449 UYG786444:UYH786449 VIC786444:VID786449 VRY786444:VRZ786449 WBU786444:WBV786449 WLQ786444:WLR786449 WVM786444:WVN786449 E851980:F851985 JA851980:JB851985 SW851980:SX851985 ACS851980:ACT851985 AMO851980:AMP851985 AWK851980:AWL851985 BGG851980:BGH851985 BQC851980:BQD851985 BZY851980:BZZ851985 CJU851980:CJV851985 CTQ851980:CTR851985 DDM851980:DDN851985 DNI851980:DNJ851985 DXE851980:DXF851985 EHA851980:EHB851985 EQW851980:EQX851985 FAS851980:FAT851985 FKO851980:FKP851985 FUK851980:FUL851985 GEG851980:GEH851985 GOC851980:GOD851985 GXY851980:GXZ851985 HHU851980:HHV851985 HRQ851980:HRR851985 IBM851980:IBN851985 ILI851980:ILJ851985 IVE851980:IVF851985 JFA851980:JFB851985 JOW851980:JOX851985 JYS851980:JYT851985 KIO851980:KIP851985 KSK851980:KSL851985 LCG851980:LCH851985 LMC851980:LMD851985 LVY851980:LVZ851985 MFU851980:MFV851985 MPQ851980:MPR851985 MZM851980:MZN851985 NJI851980:NJJ851985 NTE851980:NTF851985 ODA851980:ODB851985 OMW851980:OMX851985 OWS851980:OWT851985 PGO851980:PGP851985 PQK851980:PQL851985 QAG851980:QAH851985 QKC851980:QKD851985 QTY851980:QTZ851985 RDU851980:RDV851985 RNQ851980:RNR851985 RXM851980:RXN851985 SHI851980:SHJ851985 SRE851980:SRF851985 TBA851980:TBB851985 TKW851980:TKX851985 TUS851980:TUT851985 UEO851980:UEP851985 UOK851980:UOL851985 UYG851980:UYH851985 VIC851980:VID851985 VRY851980:VRZ851985 WBU851980:WBV851985 WLQ851980:WLR851985 WVM851980:WVN851985 E917516:F917521 JA917516:JB917521 SW917516:SX917521 ACS917516:ACT917521 AMO917516:AMP917521 AWK917516:AWL917521 BGG917516:BGH917521 BQC917516:BQD917521 BZY917516:BZZ917521 CJU917516:CJV917521 CTQ917516:CTR917521 DDM917516:DDN917521 DNI917516:DNJ917521 DXE917516:DXF917521 EHA917516:EHB917521 EQW917516:EQX917521 FAS917516:FAT917521 FKO917516:FKP917521 FUK917516:FUL917521 GEG917516:GEH917521 GOC917516:GOD917521 GXY917516:GXZ917521 HHU917516:HHV917521 HRQ917516:HRR917521 IBM917516:IBN917521 ILI917516:ILJ917521 IVE917516:IVF917521 JFA917516:JFB917521 JOW917516:JOX917521 JYS917516:JYT917521 KIO917516:KIP917521 KSK917516:KSL917521 LCG917516:LCH917521 LMC917516:LMD917521 LVY917516:LVZ917521 MFU917516:MFV917521 MPQ917516:MPR917521 MZM917516:MZN917521 NJI917516:NJJ917521 NTE917516:NTF917521 ODA917516:ODB917521 OMW917516:OMX917521 OWS917516:OWT917521 PGO917516:PGP917521 PQK917516:PQL917521 QAG917516:QAH917521 QKC917516:QKD917521 QTY917516:QTZ917521 RDU917516:RDV917521 RNQ917516:RNR917521 RXM917516:RXN917521 SHI917516:SHJ917521 SRE917516:SRF917521 TBA917516:TBB917521 TKW917516:TKX917521 TUS917516:TUT917521 UEO917516:UEP917521 UOK917516:UOL917521 UYG917516:UYH917521 VIC917516:VID917521 VRY917516:VRZ917521 WBU917516:WBV917521 WLQ917516:WLR917521 WVM917516:WVN917521 E983052:F983057 JA983052:JB983057 SW983052:SX983057 ACS983052:ACT983057 AMO983052:AMP983057 AWK983052:AWL983057 BGG983052:BGH983057 BQC983052:BQD983057 BZY983052:BZZ983057 CJU983052:CJV983057 CTQ983052:CTR983057 DDM983052:DDN983057 DNI983052:DNJ983057 DXE983052:DXF983057 EHA983052:EHB983057 EQW983052:EQX983057 FAS983052:FAT983057 FKO983052:FKP983057 FUK983052:FUL983057 GEG983052:GEH983057 GOC983052:GOD983057 GXY983052:GXZ983057 HHU983052:HHV983057 HRQ983052:HRR983057 IBM983052:IBN983057 ILI983052:ILJ983057 IVE983052:IVF983057 JFA983052:JFB983057 JOW983052:JOX983057 JYS983052:JYT983057 KIO983052:KIP983057 KSK983052:KSL983057 LCG983052:LCH983057 LMC983052:LMD983057 LVY983052:LVZ983057 MFU983052:MFV983057 MPQ983052:MPR983057 MZM983052:MZN983057 NJI983052:NJJ983057 NTE983052:NTF983057 ODA983052:ODB983057 OMW983052:OMX983057 OWS983052:OWT983057 PGO983052:PGP983057 PQK983052:PQL983057 QAG983052:QAH983057 QKC983052:QKD983057 QTY983052:QTZ983057 RDU983052:RDV983057 RNQ983052:RNR983057 RXM983052:RXN983057 SHI983052:SHJ983057 SRE983052:SRF983057 TBA983052:TBB983057 TKW983052:TKX983057 TUS983052:TUT983057 UEO983052:UEP983057 UOK983052:UOL983057 UYG983052:UYH983057 VIC983052:VID983057 VRY983052:VRZ983057 WBU983052:WBV983057 WLQ983052:WLR983057 WVM983052:WVN983057 E38:F40 JA38:JB40 SW38:SX40 ACS38:ACT40 AMO38:AMP40 AWK38:AWL40 BGG38:BGH40 BQC38:BQD40 BZY38:BZZ40 CJU38:CJV40 CTQ38:CTR40 DDM38:DDN40 DNI38:DNJ40 DXE38:DXF40 EHA38:EHB40 EQW38:EQX40 FAS38:FAT40 FKO38:FKP40 FUK38:FUL40 GEG38:GEH40 GOC38:GOD40 GXY38:GXZ40 HHU38:HHV40 HRQ38:HRR40 IBM38:IBN40 ILI38:ILJ40 IVE38:IVF40 JFA38:JFB40 JOW38:JOX40 JYS38:JYT40 KIO38:KIP40 KSK38:KSL40 LCG38:LCH40 LMC38:LMD40 LVY38:LVZ40 MFU38:MFV40 MPQ38:MPR40 MZM38:MZN40 NJI38:NJJ40 NTE38:NTF40 ODA38:ODB40 OMW38:OMX40 OWS38:OWT40 PGO38:PGP40 PQK38:PQL40 QAG38:QAH40 QKC38:QKD40 QTY38:QTZ40 RDU38:RDV40 RNQ38:RNR40 RXM38:RXN40 SHI38:SHJ40 SRE38:SRF40 TBA38:TBB40 TKW38:TKX40 TUS38:TUT40 UEO38:UEP40 UOK38:UOL40 UYG38:UYH40 VIC38:VID40 VRY38:VRZ40 WBU38:WBV40 WLQ38:WLR40 WVM38:WVN40 E65574:F65576 JA65574:JB65576 SW65574:SX65576 ACS65574:ACT65576 AMO65574:AMP65576 AWK65574:AWL65576 BGG65574:BGH65576 BQC65574:BQD65576 BZY65574:BZZ65576 CJU65574:CJV65576 CTQ65574:CTR65576 DDM65574:DDN65576 DNI65574:DNJ65576 DXE65574:DXF65576 EHA65574:EHB65576 EQW65574:EQX65576 FAS65574:FAT65576 FKO65574:FKP65576 FUK65574:FUL65576 GEG65574:GEH65576 GOC65574:GOD65576 GXY65574:GXZ65576 HHU65574:HHV65576 HRQ65574:HRR65576 IBM65574:IBN65576 ILI65574:ILJ65576 IVE65574:IVF65576 JFA65574:JFB65576 JOW65574:JOX65576 JYS65574:JYT65576 KIO65574:KIP65576 KSK65574:KSL65576 LCG65574:LCH65576 LMC65574:LMD65576 LVY65574:LVZ65576 MFU65574:MFV65576 MPQ65574:MPR65576 MZM65574:MZN65576 NJI65574:NJJ65576 NTE65574:NTF65576 ODA65574:ODB65576 OMW65574:OMX65576 OWS65574:OWT65576 PGO65574:PGP65576 PQK65574:PQL65576 QAG65574:QAH65576 QKC65574:QKD65576 QTY65574:QTZ65576 RDU65574:RDV65576 RNQ65574:RNR65576 RXM65574:RXN65576 SHI65574:SHJ65576 SRE65574:SRF65576 TBA65574:TBB65576 TKW65574:TKX65576 TUS65574:TUT65576 UEO65574:UEP65576 UOK65574:UOL65576 UYG65574:UYH65576 VIC65574:VID65576 VRY65574:VRZ65576 WBU65574:WBV65576 WLQ65574:WLR65576 WVM65574:WVN65576 E131110:F131112 JA131110:JB131112 SW131110:SX131112 ACS131110:ACT131112 AMO131110:AMP131112 AWK131110:AWL131112 BGG131110:BGH131112 BQC131110:BQD131112 BZY131110:BZZ131112 CJU131110:CJV131112 CTQ131110:CTR131112 DDM131110:DDN131112 DNI131110:DNJ131112 DXE131110:DXF131112 EHA131110:EHB131112 EQW131110:EQX131112 FAS131110:FAT131112 FKO131110:FKP131112 FUK131110:FUL131112 GEG131110:GEH131112 GOC131110:GOD131112 GXY131110:GXZ131112 HHU131110:HHV131112 HRQ131110:HRR131112 IBM131110:IBN131112 ILI131110:ILJ131112 IVE131110:IVF131112 JFA131110:JFB131112 JOW131110:JOX131112 JYS131110:JYT131112 KIO131110:KIP131112 KSK131110:KSL131112 LCG131110:LCH131112 LMC131110:LMD131112 LVY131110:LVZ131112 MFU131110:MFV131112 MPQ131110:MPR131112 MZM131110:MZN131112 NJI131110:NJJ131112 NTE131110:NTF131112 ODA131110:ODB131112 OMW131110:OMX131112 OWS131110:OWT131112 PGO131110:PGP131112 PQK131110:PQL131112 QAG131110:QAH131112 QKC131110:QKD131112 QTY131110:QTZ131112 RDU131110:RDV131112 RNQ131110:RNR131112 RXM131110:RXN131112 SHI131110:SHJ131112 SRE131110:SRF131112 TBA131110:TBB131112 TKW131110:TKX131112 TUS131110:TUT131112 UEO131110:UEP131112 UOK131110:UOL131112 UYG131110:UYH131112 VIC131110:VID131112 VRY131110:VRZ131112 WBU131110:WBV131112 WLQ131110:WLR131112 WVM131110:WVN131112 E196646:F196648 JA196646:JB196648 SW196646:SX196648 ACS196646:ACT196648 AMO196646:AMP196648 AWK196646:AWL196648 BGG196646:BGH196648 BQC196646:BQD196648 BZY196646:BZZ196648 CJU196646:CJV196648 CTQ196646:CTR196648 DDM196646:DDN196648 DNI196646:DNJ196648 DXE196646:DXF196648 EHA196646:EHB196648 EQW196646:EQX196648 FAS196646:FAT196648 FKO196646:FKP196648 FUK196646:FUL196648 GEG196646:GEH196648 GOC196646:GOD196648 GXY196646:GXZ196648 HHU196646:HHV196648 HRQ196646:HRR196648 IBM196646:IBN196648 ILI196646:ILJ196648 IVE196646:IVF196648 JFA196646:JFB196648 JOW196646:JOX196648 JYS196646:JYT196648 KIO196646:KIP196648 KSK196646:KSL196648 LCG196646:LCH196648 LMC196646:LMD196648 LVY196646:LVZ196648 MFU196646:MFV196648 MPQ196646:MPR196648 MZM196646:MZN196648 NJI196646:NJJ196648 NTE196646:NTF196648 ODA196646:ODB196648 OMW196646:OMX196648 OWS196646:OWT196648 PGO196646:PGP196648 PQK196646:PQL196648 QAG196646:QAH196648 QKC196646:QKD196648 QTY196646:QTZ196648 RDU196646:RDV196648 RNQ196646:RNR196648 RXM196646:RXN196648 SHI196646:SHJ196648 SRE196646:SRF196648 TBA196646:TBB196648 TKW196646:TKX196648 TUS196646:TUT196648 UEO196646:UEP196648 UOK196646:UOL196648 UYG196646:UYH196648 VIC196646:VID196648 VRY196646:VRZ196648 WBU196646:WBV196648 WLQ196646:WLR196648 WVM196646:WVN196648 E262182:F262184 JA262182:JB262184 SW262182:SX262184 ACS262182:ACT262184 AMO262182:AMP262184 AWK262182:AWL262184 BGG262182:BGH262184 BQC262182:BQD262184 BZY262182:BZZ262184 CJU262182:CJV262184 CTQ262182:CTR262184 DDM262182:DDN262184 DNI262182:DNJ262184 DXE262182:DXF262184 EHA262182:EHB262184 EQW262182:EQX262184 FAS262182:FAT262184 FKO262182:FKP262184 FUK262182:FUL262184 GEG262182:GEH262184 GOC262182:GOD262184 GXY262182:GXZ262184 HHU262182:HHV262184 HRQ262182:HRR262184 IBM262182:IBN262184 ILI262182:ILJ262184 IVE262182:IVF262184 JFA262182:JFB262184 JOW262182:JOX262184 JYS262182:JYT262184 KIO262182:KIP262184 KSK262182:KSL262184 LCG262182:LCH262184 LMC262182:LMD262184 LVY262182:LVZ262184 MFU262182:MFV262184 MPQ262182:MPR262184 MZM262182:MZN262184 NJI262182:NJJ262184 NTE262182:NTF262184 ODA262182:ODB262184 OMW262182:OMX262184 OWS262182:OWT262184 PGO262182:PGP262184 PQK262182:PQL262184 QAG262182:QAH262184 QKC262182:QKD262184 QTY262182:QTZ262184 RDU262182:RDV262184 RNQ262182:RNR262184 RXM262182:RXN262184 SHI262182:SHJ262184 SRE262182:SRF262184 TBA262182:TBB262184 TKW262182:TKX262184 TUS262182:TUT262184 UEO262182:UEP262184 UOK262182:UOL262184 UYG262182:UYH262184 VIC262182:VID262184 VRY262182:VRZ262184 WBU262182:WBV262184 WLQ262182:WLR262184 WVM262182:WVN262184 E327718:F327720 JA327718:JB327720 SW327718:SX327720 ACS327718:ACT327720 AMO327718:AMP327720 AWK327718:AWL327720 BGG327718:BGH327720 BQC327718:BQD327720 BZY327718:BZZ327720 CJU327718:CJV327720 CTQ327718:CTR327720 DDM327718:DDN327720 DNI327718:DNJ327720 DXE327718:DXF327720 EHA327718:EHB327720 EQW327718:EQX327720 FAS327718:FAT327720 FKO327718:FKP327720 FUK327718:FUL327720 GEG327718:GEH327720 GOC327718:GOD327720 GXY327718:GXZ327720 HHU327718:HHV327720 HRQ327718:HRR327720 IBM327718:IBN327720 ILI327718:ILJ327720 IVE327718:IVF327720 JFA327718:JFB327720 JOW327718:JOX327720 JYS327718:JYT327720 KIO327718:KIP327720 KSK327718:KSL327720 LCG327718:LCH327720 LMC327718:LMD327720 LVY327718:LVZ327720 MFU327718:MFV327720 MPQ327718:MPR327720 MZM327718:MZN327720 NJI327718:NJJ327720 NTE327718:NTF327720 ODA327718:ODB327720 OMW327718:OMX327720 OWS327718:OWT327720 PGO327718:PGP327720 PQK327718:PQL327720 QAG327718:QAH327720 QKC327718:QKD327720 QTY327718:QTZ327720 RDU327718:RDV327720 RNQ327718:RNR327720 RXM327718:RXN327720 SHI327718:SHJ327720 SRE327718:SRF327720 TBA327718:TBB327720 TKW327718:TKX327720 TUS327718:TUT327720 UEO327718:UEP327720 UOK327718:UOL327720 UYG327718:UYH327720 VIC327718:VID327720 VRY327718:VRZ327720 WBU327718:WBV327720 WLQ327718:WLR327720 WVM327718:WVN327720 E393254:F393256 JA393254:JB393256 SW393254:SX393256 ACS393254:ACT393256 AMO393254:AMP393256 AWK393254:AWL393256 BGG393254:BGH393256 BQC393254:BQD393256 BZY393254:BZZ393256 CJU393254:CJV393256 CTQ393254:CTR393256 DDM393254:DDN393256 DNI393254:DNJ393256 DXE393254:DXF393256 EHA393254:EHB393256 EQW393254:EQX393256 FAS393254:FAT393256 FKO393254:FKP393256 FUK393254:FUL393256 GEG393254:GEH393256 GOC393254:GOD393256 GXY393254:GXZ393256 HHU393254:HHV393256 HRQ393254:HRR393256 IBM393254:IBN393256 ILI393254:ILJ393256 IVE393254:IVF393256 JFA393254:JFB393256 JOW393254:JOX393256 JYS393254:JYT393256 KIO393254:KIP393256 KSK393254:KSL393256 LCG393254:LCH393256 LMC393254:LMD393256 LVY393254:LVZ393256 MFU393254:MFV393256 MPQ393254:MPR393256 MZM393254:MZN393256 NJI393254:NJJ393256 NTE393254:NTF393256 ODA393254:ODB393256 OMW393254:OMX393256 OWS393254:OWT393256 PGO393254:PGP393256 PQK393254:PQL393256 QAG393254:QAH393256 QKC393254:QKD393256 QTY393254:QTZ393256 RDU393254:RDV393256 RNQ393254:RNR393256 RXM393254:RXN393256 SHI393254:SHJ393256 SRE393254:SRF393256 TBA393254:TBB393256 TKW393254:TKX393256 TUS393254:TUT393256 UEO393254:UEP393256 UOK393254:UOL393256 UYG393254:UYH393256 VIC393254:VID393256 VRY393254:VRZ393256 WBU393254:WBV393256 WLQ393254:WLR393256 WVM393254:WVN393256 E458790:F458792 JA458790:JB458792 SW458790:SX458792 ACS458790:ACT458792 AMO458790:AMP458792 AWK458790:AWL458792 BGG458790:BGH458792 BQC458790:BQD458792 BZY458790:BZZ458792 CJU458790:CJV458792 CTQ458790:CTR458792 DDM458790:DDN458792 DNI458790:DNJ458792 DXE458790:DXF458792 EHA458790:EHB458792 EQW458790:EQX458792 FAS458790:FAT458792 FKO458790:FKP458792 FUK458790:FUL458792 GEG458790:GEH458792 GOC458790:GOD458792 GXY458790:GXZ458792 HHU458790:HHV458792 HRQ458790:HRR458792 IBM458790:IBN458792 ILI458790:ILJ458792 IVE458790:IVF458792 JFA458790:JFB458792 JOW458790:JOX458792 JYS458790:JYT458792 KIO458790:KIP458792 KSK458790:KSL458792 LCG458790:LCH458792 LMC458790:LMD458792 LVY458790:LVZ458792 MFU458790:MFV458792 MPQ458790:MPR458792 MZM458790:MZN458792 NJI458790:NJJ458792 NTE458790:NTF458792 ODA458790:ODB458792 OMW458790:OMX458792 OWS458790:OWT458792 PGO458790:PGP458792 PQK458790:PQL458792 QAG458790:QAH458792 QKC458790:QKD458792 QTY458790:QTZ458792 RDU458790:RDV458792 RNQ458790:RNR458792 RXM458790:RXN458792 SHI458790:SHJ458792 SRE458790:SRF458792 TBA458790:TBB458792 TKW458790:TKX458792 TUS458790:TUT458792 UEO458790:UEP458792 UOK458790:UOL458792 UYG458790:UYH458792 VIC458790:VID458792 VRY458790:VRZ458792 WBU458790:WBV458792 WLQ458790:WLR458792 WVM458790:WVN458792 E524326:F524328 JA524326:JB524328 SW524326:SX524328 ACS524326:ACT524328 AMO524326:AMP524328 AWK524326:AWL524328 BGG524326:BGH524328 BQC524326:BQD524328 BZY524326:BZZ524328 CJU524326:CJV524328 CTQ524326:CTR524328 DDM524326:DDN524328 DNI524326:DNJ524328 DXE524326:DXF524328 EHA524326:EHB524328 EQW524326:EQX524328 FAS524326:FAT524328 FKO524326:FKP524328 FUK524326:FUL524328 GEG524326:GEH524328 GOC524326:GOD524328 GXY524326:GXZ524328 HHU524326:HHV524328 HRQ524326:HRR524328 IBM524326:IBN524328 ILI524326:ILJ524328 IVE524326:IVF524328 JFA524326:JFB524328 JOW524326:JOX524328 JYS524326:JYT524328 KIO524326:KIP524328 KSK524326:KSL524328 LCG524326:LCH524328 LMC524326:LMD524328 LVY524326:LVZ524328 MFU524326:MFV524328 MPQ524326:MPR524328 MZM524326:MZN524328 NJI524326:NJJ524328 NTE524326:NTF524328 ODA524326:ODB524328 OMW524326:OMX524328 OWS524326:OWT524328 PGO524326:PGP524328 PQK524326:PQL524328 QAG524326:QAH524328 QKC524326:QKD524328 QTY524326:QTZ524328 RDU524326:RDV524328 RNQ524326:RNR524328 RXM524326:RXN524328 SHI524326:SHJ524328 SRE524326:SRF524328 TBA524326:TBB524328 TKW524326:TKX524328 TUS524326:TUT524328 UEO524326:UEP524328 UOK524326:UOL524328 UYG524326:UYH524328 VIC524326:VID524328 VRY524326:VRZ524328 WBU524326:WBV524328 WLQ524326:WLR524328 WVM524326:WVN524328 E589862:F589864 JA589862:JB589864 SW589862:SX589864 ACS589862:ACT589864 AMO589862:AMP589864 AWK589862:AWL589864 BGG589862:BGH589864 BQC589862:BQD589864 BZY589862:BZZ589864 CJU589862:CJV589864 CTQ589862:CTR589864 DDM589862:DDN589864 DNI589862:DNJ589864 DXE589862:DXF589864 EHA589862:EHB589864 EQW589862:EQX589864 FAS589862:FAT589864 FKO589862:FKP589864 FUK589862:FUL589864 GEG589862:GEH589864 GOC589862:GOD589864 GXY589862:GXZ589864 HHU589862:HHV589864 HRQ589862:HRR589864 IBM589862:IBN589864 ILI589862:ILJ589864 IVE589862:IVF589864 JFA589862:JFB589864 JOW589862:JOX589864 JYS589862:JYT589864 KIO589862:KIP589864 KSK589862:KSL589864 LCG589862:LCH589864 LMC589862:LMD589864 LVY589862:LVZ589864 MFU589862:MFV589864 MPQ589862:MPR589864 MZM589862:MZN589864 NJI589862:NJJ589864 NTE589862:NTF589864 ODA589862:ODB589864 OMW589862:OMX589864 OWS589862:OWT589864 PGO589862:PGP589864 PQK589862:PQL589864 QAG589862:QAH589864 QKC589862:QKD589864 QTY589862:QTZ589864 RDU589862:RDV589864 RNQ589862:RNR589864 RXM589862:RXN589864 SHI589862:SHJ589864 SRE589862:SRF589864 TBA589862:TBB589864 TKW589862:TKX589864 TUS589862:TUT589864 UEO589862:UEP589864 UOK589862:UOL589864 UYG589862:UYH589864 VIC589862:VID589864 VRY589862:VRZ589864 WBU589862:WBV589864 WLQ589862:WLR589864 WVM589862:WVN589864 E655398:F655400 JA655398:JB655400 SW655398:SX655400 ACS655398:ACT655400 AMO655398:AMP655400 AWK655398:AWL655400 BGG655398:BGH655400 BQC655398:BQD655400 BZY655398:BZZ655400 CJU655398:CJV655400 CTQ655398:CTR655400 DDM655398:DDN655400 DNI655398:DNJ655400 DXE655398:DXF655400 EHA655398:EHB655400 EQW655398:EQX655400 FAS655398:FAT655400 FKO655398:FKP655400 FUK655398:FUL655400 GEG655398:GEH655400 GOC655398:GOD655400 GXY655398:GXZ655400 HHU655398:HHV655400 HRQ655398:HRR655400 IBM655398:IBN655400 ILI655398:ILJ655400 IVE655398:IVF655400 JFA655398:JFB655400 JOW655398:JOX655400 JYS655398:JYT655400 KIO655398:KIP655400 KSK655398:KSL655400 LCG655398:LCH655400 LMC655398:LMD655400 LVY655398:LVZ655400 MFU655398:MFV655400 MPQ655398:MPR655400 MZM655398:MZN655400 NJI655398:NJJ655400 NTE655398:NTF655400 ODA655398:ODB655400 OMW655398:OMX655400 OWS655398:OWT655400 PGO655398:PGP655400 PQK655398:PQL655400 QAG655398:QAH655400 QKC655398:QKD655400 QTY655398:QTZ655400 RDU655398:RDV655400 RNQ655398:RNR655400 RXM655398:RXN655400 SHI655398:SHJ655400 SRE655398:SRF655400 TBA655398:TBB655400 TKW655398:TKX655400 TUS655398:TUT655400 UEO655398:UEP655400 UOK655398:UOL655400 UYG655398:UYH655400 VIC655398:VID655400 VRY655398:VRZ655400 WBU655398:WBV655400 WLQ655398:WLR655400 WVM655398:WVN655400 E720934:F720936 JA720934:JB720936 SW720934:SX720936 ACS720934:ACT720936 AMO720934:AMP720936 AWK720934:AWL720936 BGG720934:BGH720936 BQC720934:BQD720936 BZY720934:BZZ720936 CJU720934:CJV720936 CTQ720934:CTR720936 DDM720934:DDN720936 DNI720934:DNJ720936 DXE720934:DXF720936 EHA720934:EHB720936 EQW720934:EQX720936 FAS720934:FAT720936 FKO720934:FKP720936 FUK720934:FUL720936 GEG720934:GEH720936 GOC720934:GOD720936 GXY720934:GXZ720936 HHU720934:HHV720936 HRQ720934:HRR720936 IBM720934:IBN720936 ILI720934:ILJ720936 IVE720934:IVF720936 JFA720934:JFB720936 JOW720934:JOX720936 JYS720934:JYT720936 KIO720934:KIP720936 KSK720934:KSL720936 LCG720934:LCH720936 LMC720934:LMD720936 LVY720934:LVZ720936 MFU720934:MFV720936 MPQ720934:MPR720936 MZM720934:MZN720936 NJI720934:NJJ720936 NTE720934:NTF720936 ODA720934:ODB720936 OMW720934:OMX720936 OWS720934:OWT720936 PGO720934:PGP720936 PQK720934:PQL720936 QAG720934:QAH720936 QKC720934:QKD720936 QTY720934:QTZ720936 RDU720934:RDV720936 RNQ720934:RNR720936 RXM720934:RXN720936 SHI720934:SHJ720936 SRE720934:SRF720936 TBA720934:TBB720936 TKW720934:TKX720936 TUS720934:TUT720936 UEO720934:UEP720936 UOK720934:UOL720936 UYG720934:UYH720936 VIC720934:VID720936 VRY720934:VRZ720936 WBU720934:WBV720936 WLQ720934:WLR720936 WVM720934:WVN720936 E786470:F786472 JA786470:JB786472 SW786470:SX786472 ACS786470:ACT786472 AMO786470:AMP786472 AWK786470:AWL786472 BGG786470:BGH786472 BQC786470:BQD786472 BZY786470:BZZ786472 CJU786470:CJV786472 CTQ786470:CTR786472 DDM786470:DDN786472 DNI786470:DNJ786472 DXE786470:DXF786472 EHA786470:EHB786472 EQW786470:EQX786472 FAS786470:FAT786472 FKO786470:FKP786472 FUK786470:FUL786472 GEG786470:GEH786472 GOC786470:GOD786472 GXY786470:GXZ786472 HHU786470:HHV786472 HRQ786470:HRR786472 IBM786470:IBN786472 ILI786470:ILJ786472 IVE786470:IVF786472 JFA786470:JFB786472 JOW786470:JOX786472 JYS786470:JYT786472 KIO786470:KIP786472 KSK786470:KSL786472 LCG786470:LCH786472 LMC786470:LMD786472 LVY786470:LVZ786472 MFU786470:MFV786472 MPQ786470:MPR786472 MZM786470:MZN786472 NJI786470:NJJ786472 NTE786470:NTF786472 ODA786470:ODB786472 OMW786470:OMX786472 OWS786470:OWT786472 PGO786470:PGP786472 PQK786470:PQL786472 QAG786470:QAH786472 QKC786470:QKD786472 QTY786470:QTZ786472 RDU786470:RDV786472 RNQ786470:RNR786472 RXM786470:RXN786472 SHI786470:SHJ786472 SRE786470:SRF786472 TBA786470:TBB786472 TKW786470:TKX786472 TUS786470:TUT786472 UEO786470:UEP786472 UOK786470:UOL786472 UYG786470:UYH786472 VIC786470:VID786472 VRY786470:VRZ786472 WBU786470:WBV786472 WLQ786470:WLR786472 WVM786470:WVN786472 E852006:F852008 JA852006:JB852008 SW852006:SX852008 ACS852006:ACT852008 AMO852006:AMP852008 AWK852006:AWL852008 BGG852006:BGH852008 BQC852006:BQD852008 BZY852006:BZZ852008 CJU852006:CJV852008 CTQ852006:CTR852008 DDM852006:DDN852008 DNI852006:DNJ852008 DXE852006:DXF852008 EHA852006:EHB852008 EQW852006:EQX852008 FAS852006:FAT852008 FKO852006:FKP852008 FUK852006:FUL852008 GEG852006:GEH852008 GOC852006:GOD852008 GXY852006:GXZ852008 HHU852006:HHV852008 HRQ852006:HRR852008 IBM852006:IBN852008 ILI852006:ILJ852008 IVE852006:IVF852008 JFA852006:JFB852008 JOW852006:JOX852008 JYS852006:JYT852008 KIO852006:KIP852008 KSK852006:KSL852008 LCG852006:LCH852008 LMC852006:LMD852008 LVY852006:LVZ852008 MFU852006:MFV852008 MPQ852006:MPR852008 MZM852006:MZN852008 NJI852006:NJJ852008 NTE852006:NTF852008 ODA852006:ODB852008 OMW852006:OMX852008 OWS852006:OWT852008 PGO852006:PGP852008 PQK852006:PQL852008 QAG852006:QAH852008 QKC852006:QKD852008 QTY852006:QTZ852008 RDU852006:RDV852008 RNQ852006:RNR852008 RXM852006:RXN852008 SHI852006:SHJ852008 SRE852006:SRF852008 TBA852006:TBB852008 TKW852006:TKX852008 TUS852006:TUT852008 UEO852006:UEP852008 UOK852006:UOL852008 UYG852006:UYH852008 VIC852006:VID852008 VRY852006:VRZ852008 WBU852006:WBV852008 WLQ852006:WLR852008 WVM852006:WVN852008 E917542:F917544 JA917542:JB917544 SW917542:SX917544 ACS917542:ACT917544 AMO917542:AMP917544 AWK917542:AWL917544 BGG917542:BGH917544 BQC917542:BQD917544 BZY917542:BZZ917544 CJU917542:CJV917544 CTQ917542:CTR917544 DDM917542:DDN917544 DNI917542:DNJ917544 DXE917542:DXF917544 EHA917542:EHB917544 EQW917542:EQX917544 FAS917542:FAT917544 FKO917542:FKP917544 FUK917542:FUL917544 GEG917542:GEH917544 GOC917542:GOD917544 GXY917542:GXZ917544 HHU917542:HHV917544 HRQ917542:HRR917544 IBM917542:IBN917544 ILI917542:ILJ917544 IVE917542:IVF917544 JFA917542:JFB917544 JOW917542:JOX917544 JYS917542:JYT917544 KIO917542:KIP917544 KSK917542:KSL917544 LCG917542:LCH917544 LMC917542:LMD917544 LVY917542:LVZ917544 MFU917542:MFV917544 MPQ917542:MPR917544 MZM917542:MZN917544 NJI917542:NJJ917544 NTE917542:NTF917544 ODA917542:ODB917544 OMW917542:OMX917544 OWS917542:OWT917544 PGO917542:PGP917544 PQK917542:PQL917544 QAG917542:QAH917544 QKC917542:QKD917544 QTY917542:QTZ917544 RDU917542:RDV917544 RNQ917542:RNR917544 RXM917542:RXN917544 SHI917542:SHJ917544 SRE917542:SRF917544 TBA917542:TBB917544 TKW917542:TKX917544 TUS917542:TUT917544 UEO917542:UEP917544 UOK917542:UOL917544 UYG917542:UYH917544 VIC917542:VID917544 VRY917542:VRZ917544 WBU917542:WBV917544 WLQ917542:WLR917544 WVM917542:WVN917544 E983078:F983080 JA983078:JB983080 SW983078:SX983080 ACS983078:ACT983080 AMO983078:AMP983080 AWK983078:AWL983080 BGG983078:BGH983080 BQC983078:BQD983080 BZY983078:BZZ983080 CJU983078:CJV983080 CTQ983078:CTR983080 DDM983078:DDN983080 DNI983078:DNJ983080 DXE983078:DXF983080 EHA983078:EHB983080 EQW983078:EQX983080 FAS983078:FAT983080 FKO983078:FKP983080 FUK983078:FUL983080 GEG983078:GEH983080 GOC983078:GOD983080 GXY983078:GXZ983080 HHU983078:HHV983080 HRQ983078:HRR983080 IBM983078:IBN983080 ILI983078:ILJ983080 IVE983078:IVF983080 JFA983078:JFB983080 JOW983078:JOX983080 JYS983078:JYT983080 KIO983078:KIP983080 KSK983078:KSL983080 LCG983078:LCH983080 LMC983078:LMD983080 LVY983078:LVZ983080 MFU983078:MFV983080 MPQ983078:MPR983080 MZM983078:MZN983080 NJI983078:NJJ983080 NTE983078:NTF983080 ODA983078:ODB983080 OMW983078:OMX983080 OWS983078:OWT983080 PGO983078:PGP983080 PQK983078:PQL983080 QAG983078:QAH983080 QKC983078:QKD983080 QTY983078:QTZ983080 RDU983078:RDV983080 RNQ983078:RNR983080 RXM983078:RXN983080 SHI983078:SHJ983080 SRE983078:SRF983080 TBA983078:TBB983080 TKW983078:TKX983080 TUS983078:TUT983080 UEO983078:UEP983080 UOK983078:UOL983080 UYG983078:UYH983080 VIC983078:VID983080 VRY983078:VRZ983080 WBU983078:WBV983080 WLQ983078:WLR983080 WVM983078:WVN983080 E44:F47 JA44:JB47 SW44:SX47 ACS44:ACT47 AMO44:AMP47 AWK44:AWL47 BGG44:BGH47 BQC44:BQD47 BZY44:BZZ47 CJU44:CJV47 CTQ44:CTR47 DDM44:DDN47 DNI44:DNJ47 DXE44:DXF47 EHA44:EHB47 EQW44:EQX47 FAS44:FAT47 FKO44:FKP47 FUK44:FUL47 GEG44:GEH47 GOC44:GOD47 GXY44:GXZ47 HHU44:HHV47 HRQ44:HRR47 IBM44:IBN47 ILI44:ILJ47 IVE44:IVF47 JFA44:JFB47 JOW44:JOX47 JYS44:JYT47 KIO44:KIP47 KSK44:KSL47 LCG44:LCH47 LMC44:LMD47 LVY44:LVZ47 MFU44:MFV47 MPQ44:MPR47 MZM44:MZN47 NJI44:NJJ47 NTE44:NTF47 ODA44:ODB47 OMW44:OMX47 OWS44:OWT47 PGO44:PGP47 PQK44:PQL47 QAG44:QAH47 QKC44:QKD47 QTY44:QTZ47 RDU44:RDV47 RNQ44:RNR47 RXM44:RXN47 SHI44:SHJ47 SRE44:SRF47 TBA44:TBB47 TKW44:TKX47 TUS44:TUT47 UEO44:UEP47 UOK44:UOL47 UYG44:UYH47 VIC44:VID47 VRY44:VRZ47 WBU44:WBV47 WLQ44:WLR47 WVM44:WVN47 E65580:F65583 JA65580:JB65583 SW65580:SX65583 ACS65580:ACT65583 AMO65580:AMP65583 AWK65580:AWL65583 BGG65580:BGH65583 BQC65580:BQD65583 BZY65580:BZZ65583 CJU65580:CJV65583 CTQ65580:CTR65583 DDM65580:DDN65583 DNI65580:DNJ65583 DXE65580:DXF65583 EHA65580:EHB65583 EQW65580:EQX65583 FAS65580:FAT65583 FKO65580:FKP65583 FUK65580:FUL65583 GEG65580:GEH65583 GOC65580:GOD65583 GXY65580:GXZ65583 HHU65580:HHV65583 HRQ65580:HRR65583 IBM65580:IBN65583 ILI65580:ILJ65583 IVE65580:IVF65583 JFA65580:JFB65583 JOW65580:JOX65583 JYS65580:JYT65583 KIO65580:KIP65583 KSK65580:KSL65583 LCG65580:LCH65583 LMC65580:LMD65583 LVY65580:LVZ65583 MFU65580:MFV65583 MPQ65580:MPR65583 MZM65580:MZN65583 NJI65580:NJJ65583 NTE65580:NTF65583 ODA65580:ODB65583 OMW65580:OMX65583 OWS65580:OWT65583 PGO65580:PGP65583 PQK65580:PQL65583 QAG65580:QAH65583 QKC65580:QKD65583 QTY65580:QTZ65583 RDU65580:RDV65583 RNQ65580:RNR65583 RXM65580:RXN65583 SHI65580:SHJ65583 SRE65580:SRF65583 TBA65580:TBB65583 TKW65580:TKX65583 TUS65580:TUT65583 UEO65580:UEP65583 UOK65580:UOL65583 UYG65580:UYH65583 VIC65580:VID65583 VRY65580:VRZ65583 WBU65580:WBV65583 WLQ65580:WLR65583 WVM65580:WVN65583 E131116:F131119 JA131116:JB131119 SW131116:SX131119 ACS131116:ACT131119 AMO131116:AMP131119 AWK131116:AWL131119 BGG131116:BGH131119 BQC131116:BQD131119 BZY131116:BZZ131119 CJU131116:CJV131119 CTQ131116:CTR131119 DDM131116:DDN131119 DNI131116:DNJ131119 DXE131116:DXF131119 EHA131116:EHB131119 EQW131116:EQX131119 FAS131116:FAT131119 FKO131116:FKP131119 FUK131116:FUL131119 GEG131116:GEH131119 GOC131116:GOD131119 GXY131116:GXZ131119 HHU131116:HHV131119 HRQ131116:HRR131119 IBM131116:IBN131119 ILI131116:ILJ131119 IVE131116:IVF131119 JFA131116:JFB131119 JOW131116:JOX131119 JYS131116:JYT131119 KIO131116:KIP131119 KSK131116:KSL131119 LCG131116:LCH131119 LMC131116:LMD131119 LVY131116:LVZ131119 MFU131116:MFV131119 MPQ131116:MPR131119 MZM131116:MZN131119 NJI131116:NJJ131119 NTE131116:NTF131119 ODA131116:ODB131119 OMW131116:OMX131119 OWS131116:OWT131119 PGO131116:PGP131119 PQK131116:PQL131119 QAG131116:QAH131119 QKC131116:QKD131119 QTY131116:QTZ131119 RDU131116:RDV131119 RNQ131116:RNR131119 RXM131116:RXN131119 SHI131116:SHJ131119 SRE131116:SRF131119 TBA131116:TBB131119 TKW131116:TKX131119 TUS131116:TUT131119 UEO131116:UEP131119 UOK131116:UOL131119 UYG131116:UYH131119 VIC131116:VID131119 VRY131116:VRZ131119 WBU131116:WBV131119 WLQ131116:WLR131119 WVM131116:WVN131119 E196652:F196655 JA196652:JB196655 SW196652:SX196655 ACS196652:ACT196655 AMO196652:AMP196655 AWK196652:AWL196655 BGG196652:BGH196655 BQC196652:BQD196655 BZY196652:BZZ196655 CJU196652:CJV196655 CTQ196652:CTR196655 DDM196652:DDN196655 DNI196652:DNJ196655 DXE196652:DXF196655 EHA196652:EHB196655 EQW196652:EQX196655 FAS196652:FAT196655 FKO196652:FKP196655 FUK196652:FUL196655 GEG196652:GEH196655 GOC196652:GOD196655 GXY196652:GXZ196655 HHU196652:HHV196655 HRQ196652:HRR196655 IBM196652:IBN196655 ILI196652:ILJ196655 IVE196652:IVF196655 JFA196652:JFB196655 JOW196652:JOX196655 JYS196652:JYT196655 KIO196652:KIP196655 KSK196652:KSL196655 LCG196652:LCH196655 LMC196652:LMD196655 LVY196652:LVZ196655 MFU196652:MFV196655 MPQ196652:MPR196655 MZM196652:MZN196655 NJI196652:NJJ196655 NTE196652:NTF196655 ODA196652:ODB196655 OMW196652:OMX196655 OWS196652:OWT196655 PGO196652:PGP196655 PQK196652:PQL196655 QAG196652:QAH196655 QKC196652:QKD196655 QTY196652:QTZ196655 RDU196652:RDV196655 RNQ196652:RNR196655 RXM196652:RXN196655 SHI196652:SHJ196655 SRE196652:SRF196655 TBA196652:TBB196655 TKW196652:TKX196655 TUS196652:TUT196655 UEO196652:UEP196655 UOK196652:UOL196655 UYG196652:UYH196655 VIC196652:VID196655 VRY196652:VRZ196655 WBU196652:WBV196655 WLQ196652:WLR196655 WVM196652:WVN196655 E262188:F262191 JA262188:JB262191 SW262188:SX262191 ACS262188:ACT262191 AMO262188:AMP262191 AWK262188:AWL262191 BGG262188:BGH262191 BQC262188:BQD262191 BZY262188:BZZ262191 CJU262188:CJV262191 CTQ262188:CTR262191 DDM262188:DDN262191 DNI262188:DNJ262191 DXE262188:DXF262191 EHA262188:EHB262191 EQW262188:EQX262191 FAS262188:FAT262191 FKO262188:FKP262191 FUK262188:FUL262191 GEG262188:GEH262191 GOC262188:GOD262191 GXY262188:GXZ262191 HHU262188:HHV262191 HRQ262188:HRR262191 IBM262188:IBN262191 ILI262188:ILJ262191 IVE262188:IVF262191 JFA262188:JFB262191 JOW262188:JOX262191 JYS262188:JYT262191 KIO262188:KIP262191 KSK262188:KSL262191 LCG262188:LCH262191 LMC262188:LMD262191 LVY262188:LVZ262191 MFU262188:MFV262191 MPQ262188:MPR262191 MZM262188:MZN262191 NJI262188:NJJ262191 NTE262188:NTF262191 ODA262188:ODB262191 OMW262188:OMX262191 OWS262188:OWT262191 PGO262188:PGP262191 PQK262188:PQL262191 QAG262188:QAH262191 QKC262188:QKD262191 QTY262188:QTZ262191 RDU262188:RDV262191 RNQ262188:RNR262191 RXM262188:RXN262191 SHI262188:SHJ262191 SRE262188:SRF262191 TBA262188:TBB262191 TKW262188:TKX262191 TUS262188:TUT262191 UEO262188:UEP262191 UOK262188:UOL262191 UYG262188:UYH262191 VIC262188:VID262191 VRY262188:VRZ262191 WBU262188:WBV262191 WLQ262188:WLR262191 WVM262188:WVN262191 E327724:F327727 JA327724:JB327727 SW327724:SX327727 ACS327724:ACT327727 AMO327724:AMP327727 AWK327724:AWL327727 BGG327724:BGH327727 BQC327724:BQD327727 BZY327724:BZZ327727 CJU327724:CJV327727 CTQ327724:CTR327727 DDM327724:DDN327727 DNI327724:DNJ327727 DXE327724:DXF327727 EHA327724:EHB327727 EQW327724:EQX327727 FAS327724:FAT327727 FKO327724:FKP327727 FUK327724:FUL327727 GEG327724:GEH327727 GOC327724:GOD327727 GXY327724:GXZ327727 HHU327724:HHV327727 HRQ327724:HRR327727 IBM327724:IBN327727 ILI327724:ILJ327727 IVE327724:IVF327727 JFA327724:JFB327727 JOW327724:JOX327727 JYS327724:JYT327727 KIO327724:KIP327727 KSK327724:KSL327727 LCG327724:LCH327727 LMC327724:LMD327727 LVY327724:LVZ327727 MFU327724:MFV327727 MPQ327724:MPR327727 MZM327724:MZN327727 NJI327724:NJJ327727 NTE327724:NTF327727 ODA327724:ODB327727 OMW327724:OMX327727 OWS327724:OWT327727 PGO327724:PGP327727 PQK327724:PQL327727 QAG327724:QAH327727 QKC327724:QKD327727 QTY327724:QTZ327727 RDU327724:RDV327727 RNQ327724:RNR327727 RXM327724:RXN327727 SHI327724:SHJ327727 SRE327724:SRF327727 TBA327724:TBB327727 TKW327724:TKX327727 TUS327724:TUT327727 UEO327724:UEP327727 UOK327724:UOL327727 UYG327724:UYH327727 VIC327724:VID327727 VRY327724:VRZ327727 WBU327724:WBV327727 WLQ327724:WLR327727 WVM327724:WVN327727 E393260:F393263 JA393260:JB393263 SW393260:SX393263 ACS393260:ACT393263 AMO393260:AMP393263 AWK393260:AWL393263 BGG393260:BGH393263 BQC393260:BQD393263 BZY393260:BZZ393263 CJU393260:CJV393263 CTQ393260:CTR393263 DDM393260:DDN393263 DNI393260:DNJ393263 DXE393260:DXF393263 EHA393260:EHB393263 EQW393260:EQX393263 FAS393260:FAT393263 FKO393260:FKP393263 FUK393260:FUL393263 GEG393260:GEH393263 GOC393260:GOD393263 GXY393260:GXZ393263 HHU393260:HHV393263 HRQ393260:HRR393263 IBM393260:IBN393263 ILI393260:ILJ393263 IVE393260:IVF393263 JFA393260:JFB393263 JOW393260:JOX393263 JYS393260:JYT393263 KIO393260:KIP393263 KSK393260:KSL393263 LCG393260:LCH393263 LMC393260:LMD393263 LVY393260:LVZ393263 MFU393260:MFV393263 MPQ393260:MPR393263 MZM393260:MZN393263 NJI393260:NJJ393263 NTE393260:NTF393263 ODA393260:ODB393263 OMW393260:OMX393263 OWS393260:OWT393263 PGO393260:PGP393263 PQK393260:PQL393263 QAG393260:QAH393263 QKC393260:QKD393263 QTY393260:QTZ393263 RDU393260:RDV393263 RNQ393260:RNR393263 RXM393260:RXN393263 SHI393260:SHJ393263 SRE393260:SRF393263 TBA393260:TBB393263 TKW393260:TKX393263 TUS393260:TUT393263 UEO393260:UEP393263 UOK393260:UOL393263 UYG393260:UYH393263 VIC393260:VID393263 VRY393260:VRZ393263 WBU393260:WBV393263 WLQ393260:WLR393263 WVM393260:WVN393263 E458796:F458799 JA458796:JB458799 SW458796:SX458799 ACS458796:ACT458799 AMO458796:AMP458799 AWK458796:AWL458799 BGG458796:BGH458799 BQC458796:BQD458799 BZY458796:BZZ458799 CJU458796:CJV458799 CTQ458796:CTR458799 DDM458796:DDN458799 DNI458796:DNJ458799 DXE458796:DXF458799 EHA458796:EHB458799 EQW458796:EQX458799 FAS458796:FAT458799 FKO458796:FKP458799 FUK458796:FUL458799 GEG458796:GEH458799 GOC458796:GOD458799 GXY458796:GXZ458799 HHU458796:HHV458799 HRQ458796:HRR458799 IBM458796:IBN458799 ILI458796:ILJ458799 IVE458796:IVF458799 JFA458796:JFB458799 JOW458796:JOX458799 JYS458796:JYT458799 KIO458796:KIP458799 KSK458796:KSL458799 LCG458796:LCH458799 LMC458796:LMD458799 LVY458796:LVZ458799 MFU458796:MFV458799 MPQ458796:MPR458799 MZM458796:MZN458799 NJI458796:NJJ458799 NTE458796:NTF458799 ODA458796:ODB458799 OMW458796:OMX458799 OWS458796:OWT458799 PGO458796:PGP458799 PQK458796:PQL458799 QAG458796:QAH458799 QKC458796:QKD458799 QTY458796:QTZ458799 RDU458796:RDV458799 RNQ458796:RNR458799 RXM458796:RXN458799 SHI458796:SHJ458799 SRE458796:SRF458799 TBA458796:TBB458799 TKW458796:TKX458799 TUS458796:TUT458799 UEO458796:UEP458799 UOK458796:UOL458799 UYG458796:UYH458799 VIC458796:VID458799 VRY458796:VRZ458799 WBU458796:WBV458799 WLQ458796:WLR458799 WVM458796:WVN458799 E524332:F524335 JA524332:JB524335 SW524332:SX524335 ACS524332:ACT524335 AMO524332:AMP524335 AWK524332:AWL524335 BGG524332:BGH524335 BQC524332:BQD524335 BZY524332:BZZ524335 CJU524332:CJV524335 CTQ524332:CTR524335 DDM524332:DDN524335 DNI524332:DNJ524335 DXE524332:DXF524335 EHA524332:EHB524335 EQW524332:EQX524335 FAS524332:FAT524335 FKO524332:FKP524335 FUK524332:FUL524335 GEG524332:GEH524335 GOC524332:GOD524335 GXY524332:GXZ524335 HHU524332:HHV524335 HRQ524332:HRR524335 IBM524332:IBN524335 ILI524332:ILJ524335 IVE524332:IVF524335 JFA524332:JFB524335 JOW524332:JOX524335 JYS524332:JYT524335 KIO524332:KIP524335 KSK524332:KSL524335 LCG524332:LCH524335 LMC524332:LMD524335 LVY524332:LVZ524335 MFU524332:MFV524335 MPQ524332:MPR524335 MZM524332:MZN524335 NJI524332:NJJ524335 NTE524332:NTF524335 ODA524332:ODB524335 OMW524332:OMX524335 OWS524332:OWT524335 PGO524332:PGP524335 PQK524332:PQL524335 QAG524332:QAH524335 QKC524332:QKD524335 QTY524332:QTZ524335 RDU524332:RDV524335 RNQ524332:RNR524335 RXM524332:RXN524335 SHI524332:SHJ524335 SRE524332:SRF524335 TBA524332:TBB524335 TKW524332:TKX524335 TUS524332:TUT524335 UEO524332:UEP524335 UOK524332:UOL524335 UYG524332:UYH524335 VIC524332:VID524335 VRY524332:VRZ524335 WBU524332:WBV524335 WLQ524332:WLR524335 WVM524332:WVN524335 E589868:F589871 JA589868:JB589871 SW589868:SX589871 ACS589868:ACT589871 AMO589868:AMP589871 AWK589868:AWL589871 BGG589868:BGH589871 BQC589868:BQD589871 BZY589868:BZZ589871 CJU589868:CJV589871 CTQ589868:CTR589871 DDM589868:DDN589871 DNI589868:DNJ589871 DXE589868:DXF589871 EHA589868:EHB589871 EQW589868:EQX589871 FAS589868:FAT589871 FKO589868:FKP589871 FUK589868:FUL589871 GEG589868:GEH589871 GOC589868:GOD589871 GXY589868:GXZ589871 HHU589868:HHV589871 HRQ589868:HRR589871 IBM589868:IBN589871 ILI589868:ILJ589871 IVE589868:IVF589871 JFA589868:JFB589871 JOW589868:JOX589871 JYS589868:JYT589871 KIO589868:KIP589871 KSK589868:KSL589871 LCG589868:LCH589871 LMC589868:LMD589871 LVY589868:LVZ589871 MFU589868:MFV589871 MPQ589868:MPR589871 MZM589868:MZN589871 NJI589868:NJJ589871 NTE589868:NTF589871 ODA589868:ODB589871 OMW589868:OMX589871 OWS589868:OWT589871 PGO589868:PGP589871 PQK589868:PQL589871 QAG589868:QAH589871 QKC589868:QKD589871 QTY589868:QTZ589871 RDU589868:RDV589871 RNQ589868:RNR589871 RXM589868:RXN589871 SHI589868:SHJ589871 SRE589868:SRF589871 TBA589868:TBB589871 TKW589868:TKX589871 TUS589868:TUT589871 UEO589868:UEP589871 UOK589868:UOL589871 UYG589868:UYH589871 VIC589868:VID589871 VRY589868:VRZ589871 WBU589868:WBV589871 WLQ589868:WLR589871 WVM589868:WVN589871 E655404:F655407 JA655404:JB655407 SW655404:SX655407 ACS655404:ACT655407 AMO655404:AMP655407 AWK655404:AWL655407 BGG655404:BGH655407 BQC655404:BQD655407 BZY655404:BZZ655407 CJU655404:CJV655407 CTQ655404:CTR655407 DDM655404:DDN655407 DNI655404:DNJ655407 DXE655404:DXF655407 EHA655404:EHB655407 EQW655404:EQX655407 FAS655404:FAT655407 FKO655404:FKP655407 FUK655404:FUL655407 GEG655404:GEH655407 GOC655404:GOD655407 GXY655404:GXZ655407 HHU655404:HHV655407 HRQ655404:HRR655407 IBM655404:IBN655407 ILI655404:ILJ655407 IVE655404:IVF655407 JFA655404:JFB655407 JOW655404:JOX655407 JYS655404:JYT655407 KIO655404:KIP655407 KSK655404:KSL655407 LCG655404:LCH655407 LMC655404:LMD655407 LVY655404:LVZ655407 MFU655404:MFV655407 MPQ655404:MPR655407 MZM655404:MZN655407 NJI655404:NJJ655407 NTE655404:NTF655407 ODA655404:ODB655407 OMW655404:OMX655407 OWS655404:OWT655407 PGO655404:PGP655407 PQK655404:PQL655407 QAG655404:QAH655407 QKC655404:QKD655407 QTY655404:QTZ655407 RDU655404:RDV655407 RNQ655404:RNR655407 RXM655404:RXN655407 SHI655404:SHJ655407 SRE655404:SRF655407 TBA655404:TBB655407 TKW655404:TKX655407 TUS655404:TUT655407 UEO655404:UEP655407 UOK655404:UOL655407 UYG655404:UYH655407 VIC655404:VID655407 VRY655404:VRZ655407 WBU655404:WBV655407 WLQ655404:WLR655407 WVM655404:WVN655407 E720940:F720943 JA720940:JB720943 SW720940:SX720943 ACS720940:ACT720943 AMO720940:AMP720943 AWK720940:AWL720943 BGG720940:BGH720943 BQC720940:BQD720943 BZY720940:BZZ720943 CJU720940:CJV720943 CTQ720940:CTR720943 DDM720940:DDN720943 DNI720940:DNJ720943 DXE720940:DXF720943 EHA720940:EHB720943 EQW720940:EQX720943 FAS720940:FAT720943 FKO720940:FKP720943 FUK720940:FUL720943 GEG720940:GEH720943 GOC720940:GOD720943 GXY720940:GXZ720943 HHU720940:HHV720943 HRQ720940:HRR720943 IBM720940:IBN720943 ILI720940:ILJ720943 IVE720940:IVF720943 JFA720940:JFB720943 JOW720940:JOX720943 JYS720940:JYT720943 KIO720940:KIP720943 KSK720940:KSL720943 LCG720940:LCH720943 LMC720940:LMD720943 LVY720940:LVZ720943 MFU720940:MFV720943 MPQ720940:MPR720943 MZM720940:MZN720943 NJI720940:NJJ720943 NTE720940:NTF720943 ODA720940:ODB720943 OMW720940:OMX720943 OWS720940:OWT720943 PGO720940:PGP720943 PQK720940:PQL720943 QAG720940:QAH720943 QKC720940:QKD720943 QTY720940:QTZ720943 RDU720940:RDV720943 RNQ720940:RNR720943 RXM720940:RXN720943 SHI720940:SHJ720943 SRE720940:SRF720943 TBA720940:TBB720943 TKW720940:TKX720943 TUS720940:TUT720943 UEO720940:UEP720943 UOK720940:UOL720943 UYG720940:UYH720943 VIC720940:VID720943 VRY720940:VRZ720943 WBU720940:WBV720943 WLQ720940:WLR720943 WVM720940:WVN720943 E786476:F786479 JA786476:JB786479 SW786476:SX786479 ACS786476:ACT786479 AMO786476:AMP786479 AWK786476:AWL786479 BGG786476:BGH786479 BQC786476:BQD786479 BZY786476:BZZ786479 CJU786476:CJV786479 CTQ786476:CTR786479 DDM786476:DDN786479 DNI786476:DNJ786479 DXE786476:DXF786479 EHA786476:EHB786479 EQW786476:EQX786479 FAS786476:FAT786479 FKO786476:FKP786479 FUK786476:FUL786479 GEG786476:GEH786479 GOC786476:GOD786479 GXY786476:GXZ786479 HHU786476:HHV786479 HRQ786476:HRR786479 IBM786476:IBN786479 ILI786476:ILJ786479 IVE786476:IVF786479 JFA786476:JFB786479 JOW786476:JOX786479 JYS786476:JYT786479 KIO786476:KIP786479 KSK786476:KSL786479 LCG786476:LCH786479 LMC786476:LMD786479 LVY786476:LVZ786479 MFU786476:MFV786479 MPQ786476:MPR786479 MZM786476:MZN786479 NJI786476:NJJ786479 NTE786476:NTF786479 ODA786476:ODB786479 OMW786476:OMX786479 OWS786476:OWT786479 PGO786476:PGP786479 PQK786476:PQL786479 QAG786476:QAH786479 QKC786476:QKD786479 QTY786476:QTZ786479 RDU786476:RDV786479 RNQ786476:RNR786479 RXM786476:RXN786479 SHI786476:SHJ786479 SRE786476:SRF786479 TBA786476:TBB786479 TKW786476:TKX786479 TUS786476:TUT786479 UEO786476:UEP786479 UOK786476:UOL786479 UYG786476:UYH786479 VIC786476:VID786479 VRY786476:VRZ786479 WBU786476:WBV786479 WLQ786476:WLR786479 WVM786476:WVN786479 E852012:F852015 JA852012:JB852015 SW852012:SX852015 ACS852012:ACT852015 AMO852012:AMP852015 AWK852012:AWL852015 BGG852012:BGH852015 BQC852012:BQD852015 BZY852012:BZZ852015 CJU852012:CJV852015 CTQ852012:CTR852015 DDM852012:DDN852015 DNI852012:DNJ852015 DXE852012:DXF852015 EHA852012:EHB852015 EQW852012:EQX852015 FAS852012:FAT852015 FKO852012:FKP852015 FUK852012:FUL852015 GEG852012:GEH852015 GOC852012:GOD852015 GXY852012:GXZ852015 HHU852012:HHV852015 HRQ852012:HRR852015 IBM852012:IBN852015 ILI852012:ILJ852015 IVE852012:IVF852015 JFA852012:JFB852015 JOW852012:JOX852015 JYS852012:JYT852015 KIO852012:KIP852015 KSK852012:KSL852015 LCG852012:LCH852015 LMC852012:LMD852015 LVY852012:LVZ852015 MFU852012:MFV852015 MPQ852012:MPR852015 MZM852012:MZN852015 NJI852012:NJJ852015 NTE852012:NTF852015 ODA852012:ODB852015 OMW852012:OMX852015 OWS852012:OWT852015 PGO852012:PGP852015 PQK852012:PQL852015 QAG852012:QAH852015 QKC852012:QKD852015 QTY852012:QTZ852015 RDU852012:RDV852015 RNQ852012:RNR852015 RXM852012:RXN852015 SHI852012:SHJ852015 SRE852012:SRF852015 TBA852012:TBB852015 TKW852012:TKX852015 TUS852012:TUT852015 UEO852012:UEP852015 UOK852012:UOL852015 UYG852012:UYH852015 VIC852012:VID852015 VRY852012:VRZ852015 WBU852012:WBV852015 WLQ852012:WLR852015 WVM852012:WVN852015 E917548:F917551 JA917548:JB917551 SW917548:SX917551 ACS917548:ACT917551 AMO917548:AMP917551 AWK917548:AWL917551 BGG917548:BGH917551 BQC917548:BQD917551 BZY917548:BZZ917551 CJU917548:CJV917551 CTQ917548:CTR917551 DDM917548:DDN917551 DNI917548:DNJ917551 DXE917548:DXF917551 EHA917548:EHB917551 EQW917548:EQX917551 FAS917548:FAT917551 FKO917548:FKP917551 FUK917548:FUL917551 GEG917548:GEH917551 GOC917548:GOD917551 GXY917548:GXZ917551 HHU917548:HHV917551 HRQ917548:HRR917551 IBM917548:IBN917551 ILI917548:ILJ917551 IVE917548:IVF917551 JFA917548:JFB917551 JOW917548:JOX917551 JYS917548:JYT917551 KIO917548:KIP917551 KSK917548:KSL917551 LCG917548:LCH917551 LMC917548:LMD917551 LVY917548:LVZ917551 MFU917548:MFV917551 MPQ917548:MPR917551 MZM917548:MZN917551 NJI917548:NJJ917551 NTE917548:NTF917551 ODA917548:ODB917551 OMW917548:OMX917551 OWS917548:OWT917551 PGO917548:PGP917551 PQK917548:PQL917551 QAG917548:QAH917551 QKC917548:QKD917551 QTY917548:QTZ917551 RDU917548:RDV917551 RNQ917548:RNR917551 RXM917548:RXN917551 SHI917548:SHJ917551 SRE917548:SRF917551 TBA917548:TBB917551 TKW917548:TKX917551 TUS917548:TUT917551 UEO917548:UEP917551 UOK917548:UOL917551 UYG917548:UYH917551 VIC917548:VID917551 VRY917548:VRZ917551 WBU917548:WBV917551 WLQ917548:WLR917551 WVM917548:WVN917551 E983084:F983087 JA983084:JB983087 SW983084:SX983087 ACS983084:ACT983087 AMO983084:AMP983087 AWK983084:AWL983087 BGG983084:BGH983087 BQC983084:BQD983087 BZY983084:BZZ983087 CJU983084:CJV983087 CTQ983084:CTR983087 DDM983084:DDN983087 DNI983084:DNJ983087 DXE983084:DXF983087 EHA983084:EHB983087 EQW983084:EQX983087 FAS983084:FAT983087 FKO983084:FKP983087 FUK983084:FUL983087 GEG983084:GEH983087 GOC983084:GOD983087 GXY983084:GXZ983087 HHU983084:HHV983087 HRQ983084:HRR983087 IBM983084:IBN983087 ILI983084:ILJ983087 IVE983084:IVF983087 JFA983084:JFB983087 JOW983084:JOX983087 JYS983084:JYT983087 KIO983084:KIP983087 KSK983084:KSL983087 LCG983084:LCH983087 LMC983084:LMD983087 LVY983084:LVZ983087 MFU983084:MFV983087 MPQ983084:MPR983087 MZM983084:MZN983087 NJI983084:NJJ983087 NTE983084:NTF983087 ODA983084:ODB983087 OMW983084:OMX983087 OWS983084:OWT983087 PGO983084:PGP983087 PQK983084:PQL983087 QAG983084:QAH983087 QKC983084:QKD983087 QTY983084:QTZ983087 RDU983084:RDV983087 RNQ983084:RNR983087 RXM983084:RXN983087 SHI983084:SHJ983087 SRE983084:SRF983087 TBA983084:TBB983087 TKW983084:TKX983087 TUS983084:TUT983087 UEO983084:UEP983087 UOK983084:UOL983087 UYG983084:UYH983087 VIC983084:VID983087 VRY983084:VRZ983087 WBU983084:WBV983087 WLQ983084:WLR983087 WVM983084:WVN983087 E56:F59 JA56:JB59 SW56:SX59 ACS56:ACT59 AMO56:AMP59 AWK56:AWL59 BGG56:BGH59 BQC56:BQD59 BZY56:BZZ59 CJU56:CJV59 CTQ56:CTR59 DDM56:DDN59 DNI56:DNJ59 DXE56:DXF59 EHA56:EHB59 EQW56:EQX59 FAS56:FAT59 FKO56:FKP59 FUK56:FUL59 GEG56:GEH59 GOC56:GOD59 GXY56:GXZ59 HHU56:HHV59 HRQ56:HRR59 IBM56:IBN59 ILI56:ILJ59 IVE56:IVF59 JFA56:JFB59 JOW56:JOX59 JYS56:JYT59 KIO56:KIP59 KSK56:KSL59 LCG56:LCH59 LMC56:LMD59 LVY56:LVZ59 MFU56:MFV59 MPQ56:MPR59 MZM56:MZN59 NJI56:NJJ59 NTE56:NTF59 ODA56:ODB59 OMW56:OMX59 OWS56:OWT59 PGO56:PGP59 PQK56:PQL59 QAG56:QAH59 QKC56:QKD59 QTY56:QTZ59 RDU56:RDV59 RNQ56:RNR59 RXM56:RXN59 SHI56:SHJ59 SRE56:SRF59 TBA56:TBB59 TKW56:TKX59 TUS56:TUT59 UEO56:UEP59 UOK56:UOL59 UYG56:UYH59 VIC56:VID59 VRY56:VRZ59 WBU56:WBV59 WLQ56:WLR59 WVM56:WVN59 E65592:F65595 JA65592:JB65595 SW65592:SX65595 ACS65592:ACT65595 AMO65592:AMP65595 AWK65592:AWL65595 BGG65592:BGH65595 BQC65592:BQD65595 BZY65592:BZZ65595 CJU65592:CJV65595 CTQ65592:CTR65595 DDM65592:DDN65595 DNI65592:DNJ65595 DXE65592:DXF65595 EHA65592:EHB65595 EQW65592:EQX65595 FAS65592:FAT65595 FKO65592:FKP65595 FUK65592:FUL65595 GEG65592:GEH65595 GOC65592:GOD65595 GXY65592:GXZ65595 HHU65592:HHV65595 HRQ65592:HRR65595 IBM65592:IBN65595 ILI65592:ILJ65595 IVE65592:IVF65595 JFA65592:JFB65595 JOW65592:JOX65595 JYS65592:JYT65595 KIO65592:KIP65595 KSK65592:KSL65595 LCG65592:LCH65595 LMC65592:LMD65595 LVY65592:LVZ65595 MFU65592:MFV65595 MPQ65592:MPR65595 MZM65592:MZN65595 NJI65592:NJJ65595 NTE65592:NTF65595 ODA65592:ODB65595 OMW65592:OMX65595 OWS65592:OWT65595 PGO65592:PGP65595 PQK65592:PQL65595 QAG65592:QAH65595 QKC65592:QKD65595 QTY65592:QTZ65595 RDU65592:RDV65595 RNQ65592:RNR65595 RXM65592:RXN65595 SHI65592:SHJ65595 SRE65592:SRF65595 TBA65592:TBB65595 TKW65592:TKX65595 TUS65592:TUT65595 UEO65592:UEP65595 UOK65592:UOL65595 UYG65592:UYH65595 VIC65592:VID65595 VRY65592:VRZ65595 WBU65592:WBV65595 WLQ65592:WLR65595 WVM65592:WVN65595 E131128:F131131 JA131128:JB131131 SW131128:SX131131 ACS131128:ACT131131 AMO131128:AMP131131 AWK131128:AWL131131 BGG131128:BGH131131 BQC131128:BQD131131 BZY131128:BZZ131131 CJU131128:CJV131131 CTQ131128:CTR131131 DDM131128:DDN131131 DNI131128:DNJ131131 DXE131128:DXF131131 EHA131128:EHB131131 EQW131128:EQX131131 FAS131128:FAT131131 FKO131128:FKP131131 FUK131128:FUL131131 GEG131128:GEH131131 GOC131128:GOD131131 GXY131128:GXZ131131 HHU131128:HHV131131 HRQ131128:HRR131131 IBM131128:IBN131131 ILI131128:ILJ131131 IVE131128:IVF131131 JFA131128:JFB131131 JOW131128:JOX131131 JYS131128:JYT131131 KIO131128:KIP131131 KSK131128:KSL131131 LCG131128:LCH131131 LMC131128:LMD131131 LVY131128:LVZ131131 MFU131128:MFV131131 MPQ131128:MPR131131 MZM131128:MZN131131 NJI131128:NJJ131131 NTE131128:NTF131131 ODA131128:ODB131131 OMW131128:OMX131131 OWS131128:OWT131131 PGO131128:PGP131131 PQK131128:PQL131131 QAG131128:QAH131131 QKC131128:QKD131131 QTY131128:QTZ131131 RDU131128:RDV131131 RNQ131128:RNR131131 RXM131128:RXN131131 SHI131128:SHJ131131 SRE131128:SRF131131 TBA131128:TBB131131 TKW131128:TKX131131 TUS131128:TUT131131 UEO131128:UEP131131 UOK131128:UOL131131 UYG131128:UYH131131 VIC131128:VID131131 VRY131128:VRZ131131 WBU131128:WBV131131 WLQ131128:WLR131131 WVM131128:WVN131131 E196664:F196667 JA196664:JB196667 SW196664:SX196667 ACS196664:ACT196667 AMO196664:AMP196667 AWK196664:AWL196667 BGG196664:BGH196667 BQC196664:BQD196667 BZY196664:BZZ196667 CJU196664:CJV196667 CTQ196664:CTR196667 DDM196664:DDN196667 DNI196664:DNJ196667 DXE196664:DXF196667 EHA196664:EHB196667 EQW196664:EQX196667 FAS196664:FAT196667 FKO196664:FKP196667 FUK196664:FUL196667 GEG196664:GEH196667 GOC196664:GOD196667 GXY196664:GXZ196667 HHU196664:HHV196667 HRQ196664:HRR196667 IBM196664:IBN196667 ILI196664:ILJ196667 IVE196664:IVF196667 JFA196664:JFB196667 JOW196664:JOX196667 JYS196664:JYT196667 KIO196664:KIP196667 KSK196664:KSL196667 LCG196664:LCH196667 LMC196664:LMD196667 LVY196664:LVZ196667 MFU196664:MFV196667 MPQ196664:MPR196667 MZM196664:MZN196667 NJI196664:NJJ196667 NTE196664:NTF196667 ODA196664:ODB196667 OMW196664:OMX196667 OWS196664:OWT196667 PGO196664:PGP196667 PQK196664:PQL196667 QAG196664:QAH196667 QKC196664:QKD196667 QTY196664:QTZ196667 RDU196664:RDV196667 RNQ196664:RNR196667 RXM196664:RXN196667 SHI196664:SHJ196667 SRE196664:SRF196667 TBA196664:TBB196667 TKW196664:TKX196667 TUS196664:TUT196667 UEO196664:UEP196667 UOK196664:UOL196667 UYG196664:UYH196667 VIC196664:VID196667 VRY196664:VRZ196667 WBU196664:WBV196667 WLQ196664:WLR196667 WVM196664:WVN196667 E262200:F262203 JA262200:JB262203 SW262200:SX262203 ACS262200:ACT262203 AMO262200:AMP262203 AWK262200:AWL262203 BGG262200:BGH262203 BQC262200:BQD262203 BZY262200:BZZ262203 CJU262200:CJV262203 CTQ262200:CTR262203 DDM262200:DDN262203 DNI262200:DNJ262203 DXE262200:DXF262203 EHA262200:EHB262203 EQW262200:EQX262203 FAS262200:FAT262203 FKO262200:FKP262203 FUK262200:FUL262203 GEG262200:GEH262203 GOC262200:GOD262203 GXY262200:GXZ262203 HHU262200:HHV262203 HRQ262200:HRR262203 IBM262200:IBN262203 ILI262200:ILJ262203 IVE262200:IVF262203 JFA262200:JFB262203 JOW262200:JOX262203 JYS262200:JYT262203 KIO262200:KIP262203 KSK262200:KSL262203 LCG262200:LCH262203 LMC262200:LMD262203 LVY262200:LVZ262203 MFU262200:MFV262203 MPQ262200:MPR262203 MZM262200:MZN262203 NJI262200:NJJ262203 NTE262200:NTF262203 ODA262200:ODB262203 OMW262200:OMX262203 OWS262200:OWT262203 PGO262200:PGP262203 PQK262200:PQL262203 QAG262200:QAH262203 QKC262200:QKD262203 QTY262200:QTZ262203 RDU262200:RDV262203 RNQ262200:RNR262203 RXM262200:RXN262203 SHI262200:SHJ262203 SRE262200:SRF262203 TBA262200:TBB262203 TKW262200:TKX262203 TUS262200:TUT262203 UEO262200:UEP262203 UOK262200:UOL262203 UYG262200:UYH262203 VIC262200:VID262203 VRY262200:VRZ262203 WBU262200:WBV262203 WLQ262200:WLR262203 WVM262200:WVN262203 E327736:F327739 JA327736:JB327739 SW327736:SX327739 ACS327736:ACT327739 AMO327736:AMP327739 AWK327736:AWL327739 BGG327736:BGH327739 BQC327736:BQD327739 BZY327736:BZZ327739 CJU327736:CJV327739 CTQ327736:CTR327739 DDM327736:DDN327739 DNI327736:DNJ327739 DXE327736:DXF327739 EHA327736:EHB327739 EQW327736:EQX327739 FAS327736:FAT327739 FKO327736:FKP327739 FUK327736:FUL327739 GEG327736:GEH327739 GOC327736:GOD327739 GXY327736:GXZ327739 HHU327736:HHV327739 HRQ327736:HRR327739 IBM327736:IBN327739 ILI327736:ILJ327739 IVE327736:IVF327739 JFA327736:JFB327739 JOW327736:JOX327739 JYS327736:JYT327739 KIO327736:KIP327739 KSK327736:KSL327739 LCG327736:LCH327739 LMC327736:LMD327739 LVY327736:LVZ327739 MFU327736:MFV327739 MPQ327736:MPR327739 MZM327736:MZN327739 NJI327736:NJJ327739 NTE327736:NTF327739 ODA327736:ODB327739 OMW327736:OMX327739 OWS327736:OWT327739 PGO327736:PGP327739 PQK327736:PQL327739 QAG327736:QAH327739 QKC327736:QKD327739 QTY327736:QTZ327739 RDU327736:RDV327739 RNQ327736:RNR327739 RXM327736:RXN327739 SHI327736:SHJ327739 SRE327736:SRF327739 TBA327736:TBB327739 TKW327736:TKX327739 TUS327736:TUT327739 UEO327736:UEP327739 UOK327736:UOL327739 UYG327736:UYH327739 VIC327736:VID327739 VRY327736:VRZ327739 WBU327736:WBV327739 WLQ327736:WLR327739 WVM327736:WVN327739 E393272:F393275 JA393272:JB393275 SW393272:SX393275 ACS393272:ACT393275 AMO393272:AMP393275 AWK393272:AWL393275 BGG393272:BGH393275 BQC393272:BQD393275 BZY393272:BZZ393275 CJU393272:CJV393275 CTQ393272:CTR393275 DDM393272:DDN393275 DNI393272:DNJ393275 DXE393272:DXF393275 EHA393272:EHB393275 EQW393272:EQX393275 FAS393272:FAT393275 FKO393272:FKP393275 FUK393272:FUL393275 GEG393272:GEH393275 GOC393272:GOD393275 GXY393272:GXZ393275 HHU393272:HHV393275 HRQ393272:HRR393275 IBM393272:IBN393275 ILI393272:ILJ393275 IVE393272:IVF393275 JFA393272:JFB393275 JOW393272:JOX393275 JYS393272:JYT393275 KIO393272:KIP393275 KSK393272:KSL393275 LCG393272:LCH393275 LMC393272:LMD393275 LVY393272:LVZ393275 MFU393272:MFV393275 MPQ393272:MPR393275 MZM393272:MZN393275 NJI393272:NJJ393275 NTE393272:NTF393275 ODA393272:ODB393275 OMW393272:OMX393275 OWS393272:OWT393275 PGO393272:PGP393275 PQK393272:PQL393275 QAG393272:QAH393275 QKC393272:QKD393275 QTY393272:QTZ393275 RDU393272:RDV393275 RNQ393272:RNR393275 RXM393272:RXN393275 SHI393272:SHJ393275 SRE393272:SRF393275 TBA393272:TBB393275 TKW393272:TKX393275 TUS393272:TUT393275 UEO393272:UEP393275 UOK393272:UOL393275 UYG393272:UYH393275 VIC393272:VID393275 VRY393272:VRZ393275 WBU393272:WBV393275 WLQ393272:WLR393275 WVM393272:WVN393275 E458808:F458811 JA458808:JB458811 SW458808:SX458811 ACS458808:ACT458811 AMO458808:AMP458811 AWK458808:AWL458811 BGG458808:BGH458811 BQC458808:BQD458811 BZY458808:BZZ458811 CJU458808:CJV458811 CTQ458808:CTR458811 DDM458808:DDN458811 DNI458808:DNJ458811 DXE458808:DXF458811 EHA458808:EHB458811 EQW458808:EQX458811 FAS458808:FAT458811 FKO458808:FKP458811 FUK458808:FUL458811 GEG458808:GEH458811 GOC458808:GOD458811 GXY458808:GXZ458811 HHU458808:HHV458811 HRQ458808:HRR458811 IBM458808:IBN458811 ILI458808:ILJ458811 IVE458808:IVF458811 JFA458808:JFB458811 JOW458808:JOX458811 JYS458808:JYT458811 KIO458808:KIP458811 KSK458808:KSL458811 LCG458808:LCH458811 LMC458808:LMD458811 LVY458808:LVZ458811 MFU458808:MFV458811 MPQ458808:MPR458811 MZM458808:MZN458811 NJI458808:NJJ458811 NTE458808:NTF458811 ODA458808:ODB458811 OMW458808:OMX458811 OWS458808:OWT458811 PGO458808:PGP458811 PQK458808:PQL458811 QAG458808:QAH458811 QKC458808:QKD458811 QTY458808:QTZ458811 RDU458808:RDV458811 RNQ458808:RNR458811 RXM458808:RXN458811 SHI458808:SHJ458811 SRE458808:SRF458811 TBA458808:TBB458811 TKW458808:TKX458811 TUS458808:TUT458811 UEO458808:UEP458811 UOK458808:UOL458811 UYG458808:UYH458811 VIC458808:VID458811 VRY458808:VRZ458811 WBU458808:WBV458811 WLQ458808:WLR458811 WVM458808:WVN458811 E524344:F524347 JA524344:JB524347 SW524344:SX524347 ACS524344:ACT524347 AMO524344:AMP524347 AWK524344:AWL524347 BGG524344:BGH524347 BQC524344:BQD524347 BZY524344:BZZ524347 CJU524344:CJV524347 CTQ524344:CTR524347 DDM524344:DDN524347 DNI524344:DNJ524347 DXE524344:DXF524347 EHA524344:EHB524347 EQW524344:EQX524347 FAS524344:FAT524347 FKO524344:FKP524347 FUK524344:FUL524347 GEG524344:GEH524347 GOC524344:GOD524347 GXY524344:GXZ524347 HHU524344:HHV524347 HRQ524344:HRR524347 IBM524344:IBN524347 ILI524344:ILJ524347 IVE524344:IVF524347 JFA524344:JFB524347 JOW524344:JOX524347 JYS524344:JYT524347 KIO524344:KIP524347 KSK524344:KSL524347 LCG524344:LCH524347 LMC524344:LMD524347 LVY524344:LVZ524347 MFU524344:MFV524347 MPQ524344:MPR524347 MZM524344:MZN524347 NJI524344:NJJ524347 NTE524344:NTF524347 ODA524344:ODB524347 OMW524344:OMX524347 OWS524344:OWT524347 PGO524344:PGP524347 PQK524344:PQL524347 QAG524344:QAH524347 QKC524344:QKD524347 QTY524344:QTZ524347 RDU524344:RDV524347 RNQ524344:RNR524347 RXM524344:RXN524347 SHI524344:SHJ524347 SRE524344:SRF524347 TBA524344:TBB524347 TKW524344:TKX524347 TUS524344:TUT524347 UEO524344:UEP524347 UOK524344:UOL524347 UYG524344:UYH524347 VIC524344:VID524347 VRY524344:VRZ524347 WBU524344:WBV524347 WLQ524344:WLR524347 WVM524344:WVN524347 E589880:F589883 JA589880:JB589883 SW589880:SX589883 ACS589880:ACT589883 AMO589880:AMP589883 AWK589880:AWL589883 BGG589880:BGH589883 BQC589880:BQD589883 BZY589880:BZZ589883 CJU589880:CJV589883 CTQ589880:CTR589883 DDM589880:DDN589883 DNI589880:DNJ589883 DXE589880:DXF589883 EHA589880:EHB589883 EQW589880:EQX589883 FAS589880:FAT589883 FKO589880:FKP589883 FUK589880:FUL589883 GEG589880:GEH589883 GOC589880:GOD589883 GXY589880:GXZ589883 HHU589880:HHV589883 HRQ589880:HRR589883 IBM589880:IBN589883 ILI589880:ILJ589883 IVE589880:IVF589883 JFA589880:JFB589883 JOW589880:JOX589883 JYS589880:JYT589883 KIO589880:KIP589883 KSK589880:KSL589883 LCG589880:LCH589883 LMC589880:LMD589883 LVY589880:LVZ589883 MFU589880:MFV589883 MPQ589880:MPR589883 MZM589880:MZN589883 NJI589880:NJJ589883 NTE589880:NTF589883 ODA589880:ODB589883 OMW589880:OMX589883 OWS589880:OWT589883 PGO589880:PGP589883 PQK589880:PQL589883 QAG589880:QAH589883 QKC589880:QKD589883 QTY589880:QTZ589883 RDU589880:RDV589883 RNQ589880:RNR589883 RXM589880:RXN589883 SHI589880:SHJ589883 SRE589880:SRF589883 TBA589880:TBB589883 TKW589880:TKX589883 TUS589880:TUT589883 UEO589880:UEP589883 UOK589880:UOL589883 UYG589880:UYH589883 VIC589880:VID589883 VRY589880:VRZ589883 WBU589880:WBV589883 WLQ589880:WLR589883 WVM589880:WVN589883 E655416:F655419 JA655416:JB655419 SW655416:SX655419 ACS655416:ACT655419 AMO655416:AMP655419 AWK655416:AWL655419 BGG655416:BGH655419 BQC655416:BQD655419 BZY655416:BZZ655419 CJU655416:CJV655419 CTQ655416:CTR655419 DDM655416:DDN655419 DNI655416:DNJ655419 DXE655416:DXF655419 EHA655416:EHB655419 EQW655416:EQX655419 FAS655416:FAT655419 FKO655416:FKP655419 FUK655416:FUL655419 GEG655416:GEH655419 GOC655416:GOD655419 GXY655416:GXZ655419 HHU655416:HHV655419 HRQ655416:HRR655419 IBM655416:IBN655419 ILI655416:ILJ655419 IVE655416:IVF655419 JFA655416:JFB655419 JOW655416:JOX655419 JYS655416:JYT655419 KIO655416:KIP655419 KSK655416:KSL655419 LCG655416:LCH655419 LMC655416:LMD655419 LVY655416:LVZ655419 MFU655416:MFV655419 MPQ655416:MPR655419 MZM655416:MZN655419 NJI655416:NJJ655419 NTE655416:NTF655419 ODA655416:ODB655419 OMW655416:OMX655419 OWS655416:OWT655419 PGO655416:PGP655419 PQK655416:PQL655419 QAG655416:QAH655419 QKC655416:QKD655419 QTY655416:QTZ655419 RDU655416:RDV655419 RNQ655416:RNR655419 RXM655416:RXN655419 SHI655416:SHJ655419 SRE655416:SRF655419 TBA655416:TBB655419 TKW655416:TKX655419 TUS655416:TUT655419 UEO655416:UEP655419 UOK655416:UOL655419 UYG655416:UYH655419 VIC655416:VID655419 VRY655416:VRZ655419 WBU655416:WBV655419 WLQ655416:WLR655419 WVM655416:WVN655419 E720952:F720955 JA720952:JB720955 SW720952:SX720955 ACS720952:ACT720955 AMO720952:AMP720955 AWK720952:AWL720955 BGG720952:BGH720955 BQC720952:BQD720955 BZY720952:BZZ720955 CJU720952:CJV720955 CTQ720952:CTR720955 DDM720952:DDN720955 DNI720952:DNJ720955 DXE720952:DXF720955 EHA720952:EHB720955 EQW720952:EQX720955 FAS720952:FAT720955 FKO720952:FKP720955 FUK720952:FUL720955 GEG720952:GEH720955 GOC720952:GOD720955 GXY720952:GXZ720955 HHU720952:HHV720955 HRQ720952:HRR720955 IBM720952:IBN720955 ILI720952:ILJ720955 IVE720952:IVF720955 JFA720952:JFB720955 JOW720952:JOX720955 JYS720952:JYT720955 KIO720952:KIP720955 KSK720952:KSL720955 LCG720952:LCH720955 LMC720952:LMD720955 LVY720952:LVZ720955 MFU720952:MFV720955 MPQ720952:MPR720955 MZM720952:MZN720955 NJI720952:NJJ720955 NTE720952:NTF720955 ODA720952:ODB720955 OMW720952:OMX720955 OWS720952:OWT720955 PGO720952:PGP720955 PQK720952:PQL720955 QAG720952:QAH720955 QKC720952:QKD720955 QTY720952:QTZ720955 RDU720952:RDV720955 RNQ720952:RNR720955 RXM720952:RXN720955 SHI720952:SHJ720955 SRE720952:SRF720955 TBA720952:TBB720955 TKW720952:TKX720955 TUS720952:TUT720955 UEO720952:UEP720955 UOK720952:UOL720955 UYG720952:UYH720955 VIC720952:VID720955 VRY720952:VRZ720955 WBU720952:WBV720955 WLQ720952:WLR720955 WVM720952:WVN720955 E786488:F786491 JA786488:JB786491 SW786488:SX786491 ACS786488:ACT786491 AMO786488:AMP786491 AWK786488:AWL786491 BGG786488:BGH786491 BQC786488:BQD786491 BZY786488:BZZ786491 CJU786488:CJV786491 CTQ786488:CTR786491 DDM786488:DDN786491 DNI786488:DNJ786491 DXE786488:DXF786491 EHA786488:EHB786491 EQW786488:EQX786491 FAS786488:FAT786491 FKO786488:FKP786491 FUK786488:FUL786491 GEG786488:GEH786491 GOC786488:GOD786491 GXY786488:GXZ786491 HHU786488:HHV786491 HRQ786488:HRR786491 IBM786488:IBN786491 ILI786488:ILJ786491 IVE786488:IVF786491 JFA786488:JFB786491 JOW786488:JOX786491 JYS786488:JYT786491 KIO786488:KIP786491 KSK786488:KSL786491 LCG786488:LCH786491 LMC786488:LMD786491 LVY786488:LVZ786491 MFU786488:MFV786491 MPQ786488:MPR786491 MZM786488:MZN786491 NJI786488:NJJ786491 NTE786488:NTF786491 ODA786488:ODB786491 OMW786488:OMX786491 OWS786488:OWT786491 PGO786488:PGP786491 PQK786488:PQL786491 QAG786488:QAH786491 QKC786488:QKD786491 QTY786488:QTZ786491 RDU786488:RDV786491 RNQ786488:RNR786491 RXM786488:RXN786491 SHI786488:SHJ786491 SRE786488:SRF786491 TBA786488:TBB786491 TKW786488:TKX786491 TUS786488:TUT786491 UEO786488:UEP786491 UOK786488:UOL786491 UYG786488:UYH786491 VIC786488:VID786491 VRY786488:VRZ786491 WBU786488:WBV786491 WLQ786488:WLR786491 WVM786488:WVN786491 E852024:F852027 JA852024:JB852027 SW852024:SX852027 ACS852024:ACT852027 AMO852024:AMP852027 AWK852024:AWL852027 BGG852024:BGH852027 BQC852024:BQD852027 BZY852024:BZZ852027 CJU852024:CJV852027 CTQ852024:CTR852027 DDM852024:DDN852027 DNI852024:DNJ852027 DXE852024:DXF852027 EHA852024:EHB852027 EQW852024:EQX852027 FAS852024:FAT852027 FKO852024:FKP852027 FUK852024:FUL852027 GEG852024:GEH852027 GOC852024:GOD852027 GXY852024:GXZ852027 HHU852024:HHV852027 HRQ852024:HRR852027 IBM852024:IBN852027 ILI852024:ILJ852027 IVE852024:IVF852027 JFA852024:JFB852027 JOW852024:JOX852027 JYS852024:JYT852027 KIO852024:KIP852027 KSK852024:KSL852027 LCG852024:LCH852027 LMC852024:LMD852027 LVY852024:LVZ852027 MFU852024:MFV852027 MPQ852024:MPR852027 MZM852024:MZN852027 NJI852024:NJJ852027 NTE852024:NTF852027 ODA852024:ODB852027 OMW852024:OMX852027 OWS852024:OWT852027 PGO852024:PGP852027 PQK852024:PQL852027 QAG852024:QAH852027 QKC852024:QKD852027 QTY852024:QTZ852027 RDU852024:RDV852027 RNQ852024:RNR852027 RXM852024:RXN852027 SHI852024:SHJ852027 SRE852024:SRF852027 TBA852024:TBB852027 TKW852024:TKX852027 TUS852024:TUT852027 UEO852024:UEP852027 UOK852024:UOL852027 UYG852024:UYH852027 VIC852024:VID852027 VRY852024:VRZ852027 WBU852024:WBV852027 WLQ852024:WLR852027 WVM852024:WVN852027 E917560:F917563 JA917560:JB917563 SW917560:SX917563 ACS917560:ACT917563 AMO917560:AMP917563 AWK917560:AWL917563 BGG917560:BGH917563 BQC917560:BQD917563 BZY917560:BZZ917563 CJU917560:CJV917563 CTQ917560:CTR917563 DDM917560:DDN917563 DNI917560:DNJ917563 DXE917560:DXF917563 EHA917560:EHB917563 EQW917560:EQX917563 FAS917560:FAT917563 FKO917560:FKP917563 FUK917560:FUL917563 GEG917560:GEH917563 GOC917560:GOD917563 GXY917560:GXZ917563 HHU917560:HHV917563 HRQ917560:HRR917563 IBM917560:IBN917563 ILI917560:ILJ917563 IVE917560:IVF917563 JFA917560:JFB917563 JOW917560:JOX917563 JYS917560:JYT917563 KIO917560:KIP917563 KSK917560:KSL917563 LCG917560:LCH917563 LMC917560:LMD917563 LVY917560:LVZ917563 MFU917560:MFV917563 MPQ917560:MPR917563 MZM917560:MZN917563 NJI917560:NJJ917563 NTE917560:NTF917563 ODA917560:ODB917563 OMW917560:OMX917563 OWS917560:OWT917563 PGO917560:PGP917563 PQK917560:PQL917563 QAG917560:QAH917563 QKC917560:QKD917563 QTY917560:QTZ917563 RDU917560:RDV917563 RNQ917560:RNR917563 RXM917560:RXN917563 SHI917560:SHJ917563 SRE917560:SRF917563 TBA917560:TBB917563 TKW917560:TKX917563 TUS917560:TUT917563 UEO917560:UEP917563 UOK917560:UOL917563 UYG917560:UYH917563 VIC917560:VID917563 VRY917560:VRZ917563 WBU917560:WBV917563 WLQ917560:WLR917563 WVM917560:WVN917563 E983096:F983099 JA983096:JB983099 SW983096:SX983099 ACS983096:ACT983099 AMO983096:AMP983099 AWK983096:AWL983099 BGG983096:BGH983099 BQC983096:BQD983099 BZY983096:BZZ983099 CJU983096:CJV983099 CTQ983096:CTR983099 DDM983096:DDN983099 DNI983096:DNJ983099 DXE983096:DXF983099 EHA983096:EHB983099 EQW983096:EQX983099 FAS983096:FAT983099 FKO983096:FKP983099 FUK983096:FUL983099 GEG983096:GEH983099 GOC983096:GOD983099 GXY983096:GXZ983099 HHU983096:HHV983099 HRQ983096:HRR983099 IBM983096:IBN983099 ILI983096:ILJ983099 IVE983096:IVF983099 JFA983096:JFB983099 JOW983096:JOX983099 JYS983096:JYT983099 KIO983096:KIP983099 KSK983096:KSL983099 LCG983096:LCH983099 LMC983096:LMD983099 LVY983096:LVZ983099 MFU983096:MFV983099 MPQ983096:MPR983099 MZM983096:MZN983099 NJI983096:NJJ983099 NTE983096:NTF983099 ODA983096:ODB983099 OMW983096:OMX983099 OWS983096:OWT983099 PGO983096:PGP983099 PQK983096:PQL983099 QAG983096:QAH983099 QKC983096:QKD983099 QTY983096:QTZ983099 RDU983096:RDV983099 RNQ983096:RNR983099 RXM983096:RXN983099 SHI983096:SHJ983099 SRE983096:SRF983099 TBA983096:TBB983099 TKW983096:TKX983099 TUS983096:TUT983099 UEO983096:UEP983099 UOK983096:UOL983099 UYG983096:UYH983099 VIC983096:VID983099 VRY983096:VRZ983099 WBU983096:WBV983099 WLQ983096:WLR983099 WVM983096:WVN983099 E52:F52 JA52:JB52 SW52:SX52 ACS52:ACT52 AMO52:AMP52 AWK52:AWL52 BGG52:BGH52 BQC52:BQD52 BZY52:BZZ52 CJU52:CJV52 CTQ52:CTR52 DDM52:DDN52 DNI52:DNJ52 DXE52:DXF52 EHA52:EHB52 EQW52:EQX52 FAS52:FAT52 FKO52:FKP52 FUK52:FUL52 GEG52:GEH52 GOC52:GOD52 GXY52:GXZ52 HHU52:HHV52 HRQ52:HRR52 IBM52:IBN52 ILI52:ILJ52 IVE52:IVF52 JFA52:JFB52 JOW52:JOX52 JYS52:JYT52 KIO52:KIP52 KSK52:KSL52 LCG52:LCH52 LMC52:LMD52 LVY52:LVZ52 MFU52:MFV52 MPQ52:MPR52 MZM52:MZN52 NJI52:NJJ52 NTE52:NTF52 ODA52:ODB52 OMW52:OMX52 OWS52:OWT52 PGO52:PGP52 PQK52:PQL52 QAG52:QAH52 QKC52:QKD52 QTY52:QTZ52 RDU52:RDV52 RNQ52:RNR52 RXM52:RXN52 SHI52:SHJ52 SRE52:SRF52 TBA52:TBB52 TKW52:TKX52 TUS52:TUT52 UEO52:UEP52 UOK52:UOL52 UYG52:UYH52 VIC52:VID52 VRY52:VRZ52 WBU52:WBV52 WLQ52:WLR52 WVM52:WVN52 E65588:F65588 JA65588:JB65588 SW65588:SX65588 ACS65588:ACT65588 AMO65588:AMP65588 AWK65588:AWL65588 BGG65588:BGH65588 BQC65588:BQD65588 BZY65588:BZZ65588 CJU65588:CJV65588 CTQ65588:CTR65588 DDM65588:DDN65588 DNI65588:DNJ65588 DXE65588:DXF65588 EHA65588:EHB65588 EQW65588:EQX65588 FAS65588:FAT65588 FKO65588:FKP65588 FUK65588:FUL65588 GEG65588:GEH65588 GOC65588:GOD65588 GXY65588:GXZ65588 HHU65588:HHV65588 HRQ65588:HRR65588 IBM65588:IBN65588 ILI65588:ILJ65588 IVE65588:IVF65588 JFA65588:JFB65588 JOW65588:JOX65588 JYS65588:JYT65588 KIO65588:KIP65588 KSK65588:KSL65588 LCG65588:LCH65588 LMC65588:LMD65588 LVY65588:LVZ65588 MFU65588:MFV65588 MPQ65588:MPR65588 MZM65588:MZN65588 NJI65588:NJJ65588 NTE65588:NTF65588 ODA65588:ODB65588 OMW65588:OMX65588 OWS65588:OWT65588 PGO65588:PGP65588 PQK65588:PQL65588 QAG65588:QAH65588 QKC65588:QKD65588 QTY65588:QTZ65588 RDU65588:RDV65588 RNQ65588:RNR65588 RXM65588:RXN65588 SHI65588:SHJ65588 SRE65588:SRF65588 TBA65588:TBB65588 TKW65588:TKX65588 TUS65588:TUT65588 UEO65588:UEP65588 UOK65588:UOL65588 UYG65588:UYH65588 VIC65588:VID65588 VRY65588:VRZ65588 WBU65588:WBV65588 WLQ65588:WLR65588 WVM65588:WVN65588 E131124:F131124 JA131124:JB131124 SW131124:SX131124 ACS131124:ACT131124 AMO131124:AMP131124 AWK131124:AWL131124 BGG131124:BGH131124 BQC131124:BQD131124 BZY131124:BZZ131124 CJU131124:CJV131124 CTQ131124:CTR131124 DDM131124:DDN131124 DNI131124:DNJ131124 DXE131124:DXF131124 EHA131124:EHB131124 EQW131124:EQX131124 FAS131124:FAT131124 FKO131124:FKP131124 FUK131124:FUL131124 GEG131124:GEH131124 GOC131124:GOD131124 GXY131124:GXZ131124 HHU131124:HHV131124 HRQ131124:HRR131124 IBM131124:IBN131124 ILI131124:ILJ131124 IVE131124:IVF131124 JFA131124:JFB131124 JOW131124:JOX131124 JYS131124:JYT131124 KIO131124:KIP131124 KSK131124:KSL131124 LCG131124:LCH131124 LMC131124:LMD131124 LVY131124:LVZ131124 MFU131124:MFV131124 MPQ131124:MPR131124 MZM131124:MZN131124 NJI131124:NJJ131124 NTE131124:NTF131124 ODA131124:ODB131124 OMW131124:OMX131124 OWS131124:OWT131124 PGO131124:PGP131124 PQK131124:PQL131124 QAG131124:QAH131124 QKC131124:QKD131124 QTY131124:QTZ131124 RDU131124:RDV131124 RNQ131124:RNR131124 RXM131124:RXN131124 SHI131124:SHJ131124 SRE131124:SRF131124 TBA131124:TBB131124 TKW131124:TKX131124 TUS131124:TUT131124 UEO131124:UEP131124 UOK131124:UOL131124 UYG131124:UYH131124 VIC131124:VID131124 VRY131124:VRZ131124 WBU131124:WBV131124 WLQ131124:WLR131124 WVM131124:WVN131124 E196660:F196660 JA196660:JB196660 SW196660:SX196660 ACS196660:ACT196660 AMO196660:AMP196660 AWK196660:AWL196660 BGG196660:BGH196660 BQC196660:BQD196660 BZY196660:BZZ196660 CJU196660:CJV196660 CTQ196660:CTR196660 DDM196660:DDN196660 DNI196660:DNJ196660 DXE196660:DXF196660 EHA196660:EHB196660 EQW196660:EQX196660 FAS196660:FAT196660 FKO196660:FKP196660 FUK196660:FUL196660 GEG196660:GEH196660 GOC196660:GOD196660 GXY196660:GXZ196660 HHU196660:HHV196660 HRQ196660:HRR196660 IBM196660:IBN196660 ILI196660:ILJ196660 IVE196660:IVF196660 JFA196660:JFB196660 JOW196660:JOX196660 JYS196660:JYT196660 KIO196660:KIP196660 KSK196660:KSL196660 LCG196660:LCH196660 LMC196660:LMD196660 LVY196660:LVZ196660 MFU196660:MFV196660 MPQ196660:MPR196660 MZM196660:MZN196660 NJI196660:NJJ196660 NTE196660:NTF196660 ODA196660:ODB196660 OMW196660:OMX196660 OWS196660:OWT196660 PGO196660:PGP196660 PQK196660:PQL196660 QAG196660:QAH196660 QKC196660:QKD196660 QTY196660:QTZ196660 RDU196660:RDV196660 RNQ196660:RNR196660 RXM196660:RXN196660 SHI196660:SHJ196660 SRE196660:SRF196660 TBA196660:TBB196660 TKW196660:TKX196660 TUS196660:TUT196660 UEO196660:UEP196660 UOK196660:UOL196660 UYG196660:UYH196660 VIC196660:VID196660 VRY196660:VRZ196660 WBU196660:WBV196660 WLQ196660:WLR196660 WVM196660:WVN196660 E262196:F262196 JA262196:JB262196 SW262196:SX262196 ACS262196:ACT262196 AMO262196:AMP262196 AWK262196:AWL262196 BGG262196:BGH262196 BQC262196:BQD262196 BZY262196:BZZ262196 CJU262196:CJV262196 CTQ262196:CTR262196 DDM262196:DDN262196 DNI262196:DNJ262196 DXE262196:DXF262196 EHA262196:EHB262196 EQW262196:EQX262196 FAS262196:FAT262196 FKO262196:FKP262196 FUK262196:FUL262196 GEG262196:GEH262196 GOC262196:GOD262196 GXY262196:GXZ262196 HHU262196:HHV262196 HRQ262196:HRR262196 IBM262196:IBN262196 ILI262196:ILJ262196 IVE262196:IVF262196 JFA262196:JFB262196 JOW262196:JOX262196 JYS262196:JYT262196 KIO262196:KIP262196 KSK262196:KSL262196 LCG262196:LCH262196 LMC262196:LMD262196 LVY262196:LVZ262196 MFU262196:MFV262196 MPQ262196:MPR262196 MZM262196:MZN262196 NJI262196:NJJ262196 NTE262196:NTF262196 ODA262196:ODB262196 OMW262196:OMX262196 OWS262196:OWT262196 PGO262196:PGP262196 PQK262196:PQL262196 QAG262196:QAH262196 QKC262196:QKD262196 QTY262196:QTZ262196 RDU262196:RDV262196 RNQ262196:RNR262196 RXM262196:RXN262196 SHI262196:SHJ262196 SRE262196:SRF262196 TBA262196:TBB262196 TKW262196:TKX262196 TUS262196:TUT262196 UEO262196:UEP262196 UOK262196:UOL262196 UYG262196:UYH262196 VIC262196:VID262196 VRY262196:VRZ262196 WBU262196:WBV262196 WLQ262196:WLR262196 WVM262196:WVN262196 E327732:F327732 JA327732:JB327732 SW327732:SX327732 ACS327732:ACT327732 AMO327732:AMP327732 AWK327732:AWL327732 BGG327732:BGH327732 BQC327732:BQD327732 BZY327732:BZZ327732 CJU327732:CJV327732 CTQ327732:CTR327732 DDM327732:DDN327732 DNI327732:DNJ327732 DXE327732:DXF327732 EHA327732:EHB327732 EQW327732:EQX327732 FAS327732:FAT327732 FKO327732:FKP327732 FUK327732:FUL327732 GEG327732:GEH327732 GOC327732:GOD327732 GXY327732:GXZ327732 HHU327732:HHV327732 HRQ327732:HRR327732 IBM327732:IBN327732 ILI327732:ILJ327732 IVE327732:IVF327732 JFA327732:JFB327732 JOW327732:JOX327732 JYS327732:JYT327732 KIO327732:KIP327732 KSK327732:KSL327732 LCG327732:LCH327732 LMC327732:LMD327732 LVY327732:LVZ327732 MFU327732:MFV327732 MPQ327732:MPR327732 MZM327732:MZN327732 NJI327732:NJJ327732 NTE327732:NTF327732 ODA327732:ODB327732 OMW327732:OMX327732 OWS327732:OWT327732 PGO327732:PGP327732 PQK327732:PQL327732 QAG327732:QAH327732 QKC327732:QKD327732 QTY327732:QTZ327732 RDU327732:RDV327732 RNQ327732:RNR327732 RXM327732:RXN327732 SHI327732:SHJ327732 SRE327732:SRF327732 TBA327732:TBB327732 TKW327732:TKX327732 TUS327732:TUT327732 UEO327732:UEP327732 UOK327732:UOL327732 UYG327732:UYH327732 VIC327732:VID327732 VRY327732:VRZ327732 WBU327732:WBV327732 WLQ327732:WLR327732 WVM327732:WVN327732 E393268:F393268 JA393268:JB393268 SW393268:SX393268 ACS393268:ACT393268 AMO393268:AMP393268 AWK393268:AWL393268 BGG393268:BGH393268 BQC393268:BQD393268 BZY393268:BZZ393268 CJU393268:CJV393268 CTQ393268:CTR393268 DDM393268:DDN393268 DNI393268:DNJ393268 DXE393268:DXF393268 EHA393268:EHB393268 EQW393268:EQX393268 FAS393268:FAT393268 FKO393268:FKP393268 FUK393268:FUL393268 GEG393268:GEH393268 GOC393268:GOD393268 GXY393268:GXZ393268 HHU393268:HHV393268 HRQ393268:HRR393268 IBM393268:IBN393268 ILI393268:ILJ393268 IVE393268:IVF393268 JFA393268:JFB393268 JOW393268:JOX393268 JYS393268:JYT393268 KIO393268:KIP393268 KSK393268:KSL393268 LCG393268:LCH393268 LMC393268:LMD393268 LVY393268:LVZ393268 MFU393268:MFV393268 MPQ393268:MPR393268 MZM393268:MZN393268 NJI393268:NJJ393268 NTE393268:NTF393268 ODA393268:ODB393268 OMW393268:OMX393268 OWS393268:OWT393268 PGO393268:PGP393268 PQK393268:PQL393268 QAG393268:QAH393268 QKC393268:QKD393268 QTY393268:QTZ393268 RDU393268:RDV393268 RNQ393268:RNR393268 RXM393268:RXN393268 SHI393268:SHJ393268 SRE393268:SRF393268 TBA393268:TBB393268 TKW393268:TKX393268 TUS393268:TUT393268 UEO393268:UEP393268 UOK393268:UOL393268 UYG393268:UYH393268 VIC393268:VID393268 VRY393268:VRZ393268 WBU393268:WBV393268 WLQ393268:WLR393268 WVM393268:WVN393268 E458804:F458804 JA458804:JB458804 SW458804:SX458804 ACS458804:ACT458804 AMO458804:AMP458804 AWK458804:AWL458804 BGG458804:BGH458804 BQC458804:BQD458804 BZY458804:BZZ458804 CJU458804:CJV458804 CTQ458804:CTR458804 DDM458804:DDN458804 DNI458804:DNJ458804 DXE458804:DXF458804 EHA458804:EHB458804 EQW458804:EQX458804 FAS458804:FAT458804 FKO458804:FKP458804 FUK458804:FUL458804 GEG458804:GEH458804 GOC458804:GOD458804 GXY458804:GXZ458804 HHU458804:HHV458804 HRQ458804:HRR458804 IBM458804:IBN458804 ILI458804:ILJ458804 IVE458804:IVF458804 JFA458804:JFB458804 JOW458804:JOX458804 JYS458804:JYT458804 KIO458804:KIP458804 KSK458804:KSL458804 LCG458804:LCH458804 LMC458804:LMD458804 LVY458804:LVZ458804 MFU458804:MFV458804 MPQ458804:MPR458804 MZM458804:MZN458804 NJI458804:NJJ458804 NTE458804:NTF458804 ODA458804:ODB458804 OMW458804:OMX458804 OWS458804:OWT458804 PGO458804:PGP458804 PQK458804:PQL458804 QAG458804:QAH458804 QKC458804:QKD458804 QTY458804:QTZ458804 RDU458804:RDV458804 RNQ458804:RNR458804 RXM458804:RXN458804 SHI458804:SHJ458804 SRE458804:SRF458804 TBA458804:TBB458804 TKW458804:TKX458804 TUS458804:TUT458804 UEO458804:UEP458804 UOK458804:UOL458804 UYG458804:UYH458804 VIC458804:VID458804 VRY458804:VRZ458804 WBU458804:WBV458804 WLQ458804:WLR458804 WVM458804:WVN458804 E524340:F524340 JA524340:JB524340 SW524340:SX524340 ACS524340:ACT524340 AMO524340:AMP524340 AWK524340:AWL524340 BGG524340:BGH524340 BQC524340:BQD524340 BZY524340:BZZ524340 CJU524340:CJV524340 CTQ524340:CTR524340 DDM524340:DDN524340 DNI524340:DNJ524340 DXE524340:DXF524340 EHA524340:EHB524340 EQW524340:EQX524340 FAS524340:FAT524340 FKO524340:FKP524340 FUK524340:FUL524340 GEG524340:GEH524340 GOC524340:GOD524340 GXY524340:GXZ524340 HHU524340:HHV524340 HRQ524340:HRR524340 IBM524340:IBN524340 ILI524340:ILJ524340 IVE524340:IVF524340 JFA524340:JFB524340 JOW524340:JOX524340 JYS524340:JYT524340 KIO524340:KIP524340 KSK524340:KSL524340 LCG524340:LCH524340 LMC524340:LMD524340 LVY524340:LVZ524340 MFU524340:MFV524340 MPQ524340:MPR524340 MZM524340:MZN524340 NJI524340:NJJ524340 NTE524340:NTF524340 ODA524340:ODB524340 OMW524340:OMX524340 OWS524340:OWT524340 PGO524340:PGP524340 PQK524340:PQL524340 QAG524340:QAH524340 QKC524340:QKD524340 QTY524340:QTZ524340 RDU524340:RDV524340 RNQ524340:RNR524340 RXM524340:RXN524340 SHI524340:SHJ524340 SRE524340:SRF524340 TBA524340:TBB524340 TKW524340:TKX524340 TUS524340:TUT524340 UEO524340:UEP524340 UOK524340:UOL524340 UYG524340:UYH524340 VIC524340:VID524340 VRY524340:VRZ524340 WBU524340:WBV524340 WLQ524340:WLR524340 WVM524340:WVN524340 E589876:F589876 JA589876:JB589876 SW589876:SX589876 ACS589876:ACT589876 AMO589876:AMP589876 AWK589876:AWL589876 BGG589876:BGH589876 BQC589876:BQD589876 BZY589876:BZZ589876 CJU589876:CJV589876 CTQ589876:CTR589876 DDM589876:DDN589876 DNI589876:DNJ589876 DXE589876:DXF589876 EHA589876:EHB589876 EQW589876:EQX589876 FAS589876:FAT589876 FKO589876:FKP589876 FUK589876:FUL589876 GEG589876:GEH589876 GOC589876:GOD589876 GXY589876:GXZ589876 HHU589876:HHV589876 HRQ589876:HRR589876 IBM589876:IBN589876 ILI589876:ILJ589876 IVE589876:IVF589876 JFA589876:JFB589876 JOW589876:JOX589876 JYS589876:JYT589876 KIO589876:KIP589876 KSK589876:KSL589876 LCG589876:LCH589876 LMC589876:LMD589876 LVY589876:LVZ589876 MFU589876:MFV589876 MPQ589876:MPR589876 MZM589876:MZN589876 NJI589876:NJJ589876 NTE589876:NTF589876 ODA589876:ODB589876 OMW589876:OMX589876 OWS589876:OWT589876 PGO589876:PGP589876 PQK589876:PQL589876 QAG589876:QAH589876 QKC589876:QKD589876 QTY589876:QTZ589876 RDU589876:RDV589876 RNQ589876:RNR589876 RXM589876:RXN589876 SHI589876:SHJ589876 SRE589876:SRF589876 TBA589876:TBB589876 TKW589876:TKX589876 TUS589876:TUT589876 UEO589876:UEP589876 UOK589876:UOL589876 UYG589876:UYH589876 VIC589876:VID589876 VRY589876:VRZ589876 WBU589876:WBV589876 WLQ589876:WLR589876 WVM589876:WVN589876 E655412:F655412 JA655412:JB655412 SW655412:SX655412 ACS655412:ACT655412 AMO655412:AMP655412 AWK655412:AWL655412 BGG655412:BGH655412 BQC655412:BQD655412 BZY655412:BZZ655412 CJU655412:CJV655412 CTQ655412:CTR655412 DDM655412:DDN655412 DNI655412:DNJ655412 DXE655412:DXF655412 EHA655412:EHB655412 EQW655412:EQX655412 FAS655412:FAT655412 FKO655412:FKP655412 FUK655412:FUL655412 GEG655412:GEH655412 GOC655412:GOD655412 GXY655412:GXZ655412 HHU655412:HHV655412 HRQ655412:HRR655412 IBM655412:IBN655412 ILI655412:ILJ655412 IVE655412:IVF655412 JFA655412:JFB655412 JOW655412:JOX655412 JYS655412:JYT655412 KIO655412:KIP655412 KSK655412:KSL655412 LCG655412:LCH655412 LMC655412:LMD655412 LVY655412:LVZ655412 MFU655412:MFV655412 MPQ655412:MPR655412 MZM655412:MZN655412 NJI655412:NJJ655412 NTE655412:NTF655412 ODA655412:ODB655412 OMW655412:OMX655412 OWS655412:OWT655412 PGO655412:PGP655412 PQK655412:PQL655412 QAG655412:QAH655412 QKC655412:QKD655412 QTY655412:QTZ655412 RDU655412:RDV655412 RNQ655412:RNR655412 RXM655412:RXN655412 SHI655412:SHJ655412 SRE655412:SRF655412 TBA655412:TBB655412 TKW655412:TKX655412 TUS655412:TUT655412 UEO655412:UEP655412 UOK655412:UOL655412 UYG655412:UYH655412 VIC655412:VID655412 VRY655412:VRZ655412 WBU655412:WBV655412 WLQ655412:WLR655412 WVM655412:WVN655412 E720948:F720948 JA720948:JB720948 SW720948:SX720948 ACS720948:ACT720948 AMO720948:AMP720948 AWK720948:AWL720948 BGG720948:BGH720948 BQC720948:BQD720948 BZY720948:BZZ720948 CJU720948:CJV720948 CTQ720948:CTR720948 DDM720948:DDN720948 DNI720948:DNJ720948 DXE720948:DXF720948 EHA720948:EHB720948 EQW720948:EQX720948 FAS720948:FAT720948 FKO720948:FKP720948 FUK720948:FUL720948 GEG720948:GEH720948 GOC720948:GOD720948 GXY720948:GXZ720948 HHU720948:HHV720948 HRQ720948:HRR720948 IBM720948:IBN720948 ILI720948:ILJ720948 IVE720948:IVF720948 JFA720948:JFB720948 JOW720948:JOX720948 JYS720948:JYT720948 KIO720948:KIP720948 KSK720948:KSL720948 LCG720948:LCH720948 LMC720948:LMD720948 LVY720948:LVZ720948 MFU720948:MFV720948 MPQ720948:MPR720948 MZM720948:MZN720948 NJI720948:NJJ720948 NTE720948:NTF720948 ODA720948:ODB720948 OMW720948:OMX720948 OWS720948:OWT720948 PGO720948:PGP720948 PQK720948:PQL720948 QAG720948:QAH720948 QKC720948:QKD720948 QTY720948:QTZ720948 RDU720948:RDV720948 RNQ720948:RNR720948 RXM720948:RXN720948 SHI720948:SHJ720948 SRE720948:SRF720948 TBA720948:TBB720948 TKW720948:TKX720948 TUS720948:TUT720948 UEO720948:UEP720948 UOK720948:UOL720948 UYG720948:UYH720948 VIC720948:VID720948 VRY720948:VRZ720948 WBU720948:WBV720948 WLQ720948:WLR720948 WVM720948:WVN720948 E786484:F786484 JA786484:JB786484 SW786484:SX786484 ACS786484:ACT786484 AMO786484:AMP786484 AWK786484:AWL786484 BGG786484:BGH786484 BQC786484:BQD786484 BZY786484:BZZ786484 CJU786484:CJV786484 CTQ786484:CTR786484 DDM786484:DDN786484 DNI786484:DNJ786484 DXE786484:DXF786484 EHA786484:EHB786484 EQW786484:EQX786484 FAS786484:FAT786484 FKO786484:FKP786484 FUK786484:FUL786484 GEG786484:GEH786484 GOC786484:GOD786484 GXY786484:GXZ786484 HHU786484:HHV786484 HRQ786484:HRR786484 IBM786484:IBN786484 ILI786484:ILJ786484 IVE786484:IVF786484 JFA786484:JFB786484 JOW786484:JOX786484 JYS786484:JYT786484 KIO786484:KIP786484 KSK786484:KSL786484 LCG786484:LCH786484 LMC786484:LMD786484 LVY786484:LVZ786484 MFU786484:MFV786484 MPQ786484:MPR786484 MZM786484:MZN786484 NJI786484:NJJ786484 NTE786484:NTF786484 ODA786484:ODB786484 OMW786484:OMX786484 OWS786484:OWT786484 PGO786484:PGP786484 PQK786484:PQL786484 QAG786484:QAH786484 QKC786484:QKD786484 QTY786484:QTZ786484 RDU786484:RDV786484 RNQ786484:RNR786484 RXM786484:RXN786484 SHI786484:SHJ786484 SRE786484:SRF786484 TBA786484:TBB786484 TKW786484:TKX786484 TUS786484:TUT786484 UEO786484:UEP786484 UOK786484:UOL786484 UYG786484:UYH786484 VIC786484:VID786484 VRY786484:VRZ786484 WBU786484:WBV786484 WLQ786484:WLR786484 WVM786484:WVN786484 E852020:F852020 JA852020:JB852020 SW852020:SX852020 ACS852020:ACT852020 AMO852020:AMP852020 AWK852020:AWL852020 BGG852020:BGH852020 BQC852020:BQD852020 BZY852020:BZZ852020 CJU852020:CJV852020 CTQ852020:CTR852020 DDM852020:DDN852020 DNI852020:DNJ852020 DXE852020:DXF852020 EHA852020:EHB852020 EQW852020:EQX852020 FAS852020:FAT852020 FKO852020:FKP852020 FUK852020:FUL852020 GEG852020:GEH852020 GOC852020:GOD852020 GXY852020:GXZ852020 HHU852020:HHV852020 HRQ852020:HRR852020 IBM852020:IBN852020 ILI852020:ILJ852020 IVE852020:IVF852020 JFA852020:JFB852020 JOW852020:JOX852020 JYS852020:JYT852020 KIO852020:KIP852020 KSK852020:KSL852020 LCG852020:LCH852020 LMC852020:LMD852020 LVY852020:LVZ852020 MFU852020:MFV852020 MPQ852020:MPR852020 MZM852020:MZN852020 NJI852020:NJJ852020 NTE852020:NTF852020 ODA852020:ODB852020 OMW852020:OMX852020 OWS852020:OWT852020 PGO852020:PGP852020 PQK852020:PQL852020 QAG852020:QAH852020 QKC852020:QKD852020 QTY852020:QTZ852020 RDU852020:RDV852020 RNQ852020:RNR852020 RXM852020:RXN852020 SHI852020:SHJ852020 SRE852020:SRF852020 TBA852020:TBB852020 TKW852020:TKX852020 TUS852020:TUT852020 UEO852020:UEP852020 UOK852020:UOL852020 UYG852020:UYH852020 VIC852020:VID852020 VRY852020:VRZ852020 WBU852020:WBV852020 WLQ852020:WLR852020 WVM852020:WVN852020 E917556:F917556 JA917556:JB917556 SW917556:SX917556 ACS917556:ACT917556 AMO917556:AMP917556 AWK917556:AWL917556 BGG917556:BGH917556 BQC917556:BQD917556 BZY917556:BZZ917556 CJU917556:CJV917556 CTQ917556:CTR917556 DDM917556:DDN917556 DNI917556:DNJ917556 DXE917556:DXF917556 EHA917556:EHB917556 EQW917556:EQX917556 FAS917556:FAT917556 FKO917556:FKP917556 FUK917556:FUL917556 GEG917556:GEH917556 GOC917556:GOD917556 GXY917556:GXZ917556 HHU917556:HHV917556 HRQ917556:HRR917556 IBM917556:IBN917556 ILI917556:ILJ917556 IVE917556:IVF917556 JFA917556:JFB917556 JOW917556:JOX917556 JYS917556:JYT917556 KIO917556:KIP917556 KSK917556:KSL917556 LCG917556:LCH917556 LMC917556:LMD917556 LVY917556:LVZ917556 MFU917556:MFV917556 MPQ917556:MPR917556 MZM917556:MZN917556 NJI917556:NJJ917556 NTE917556:NTF917556 ODA917556:ODB917556 OMW917556:OMX917556 OWS917556:OWT917556 PGO917556:PGP917556 PQK917556:PQL917556 QAG917556:QAH917556 QKC917556:QKD917556 QTY917556:QTZ917556 RDU917556:RDV917556 RNQ917556:RNR917556 RXM917556:RXN917556 SHI917556:SHJ917556 SRE917556:SRF917556 TBA917556:TBB917556 TKW917556:TKX917556 TUS917556:TUT917556 UEO917556:UEP917556 UOK917556:UOL917556 UYG917556:UYH917556 VIC917556:VID917556 VRY917556:VRZ917556 WBU917556:WBV917556 WLQ917556:WLR917556 WVM917556:WVN917556 E983092:F983092 JA983092:JB983092 SW983092:SX983092 ACS983092:ACT983092 AMO983092:AMP983092 AWK983092:AWL983092 BGG983092:BGH983092 BQC983092:BQD983092 BZY983092:BZZ983092 CJU983092:CJV983092 CTQ983092:CTR983092 DDM983092:DDN983092 DNI983092:DNJ983092 DXE983092:DXF983092 EHA983092:EHB983092 EQW983092:EQX983092 FAS983092:FAT983092 FKO983092:FKP983092 FUK983092:FUL983092 GEG983092:GEH983092 GOC983092:GOD983092 GXY983092:GXZ983092 HHU983092:HHV983092 HRQ983092:HRR983092 IBM983092:IBN983092 ILI983092:ILJ983092 IVE983092:IVF983092 JFA983092:JFB983092 JOW983092:JOX983092 JYS983092:JYT983092 KIO983092:KIP983092 KSK983092:KSL983092 LCG983092:LCH983092 LMC983092:LMD983092 LVY983092:LVZ983092 MFU983092:MFV983092 MPQ983092:MPR983092 MZM983092:MZN983092 NJI983092:NJJ983092 NTE983092:NTF983092 ODA983092:ODB983092 OMW983092:OMX983092 OWS983092:OWT983092 PGO983092:PGP983092 PQK983092:PQL983092 QAG983092:QAH983092 QKC983092:QKD983092 QTY983092:QTZ983092 RDU983092:RDV983092 RNQ983092:RNR983092 RXM983092:RXN983092 SHI983092:SHJ983092 SRE983092:SRF983092 TBA983092:TBB983092 TKW983092:TKX983092 TUS983092:TUT983092 UEO983092:UEP983092 UOK983092:UOL983092 UYG983092:UYH983092 VIC983092:VID983092 VRY983092:VRZ983092 WBU983092:WBV983092 WLQ983092:WLR983092 WVM983092:WVN983092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E32:F34 JA32:JB34 SW32:SX34 ACS32:ACT34 AMO32:AMP34 AWK32:AWL34 BGG32:BGH34 BQC32:BQD34 BZY32:BZZ34 CJU32:CJV34 CTQ32:CTR34 DDM32:DDN34 DNI32:DNJ34 DXE32:DXF34 EHA32:EHB34 EQW32:EQX34 FAS32:FAT34 FKO32:FKP34 FUK32:FUL34 GEG32:GEH34 GOC32:GOD34 GXY32:GXZ34 HHU32:HHV34 HRQ32:HRR34 IBM32:IBN34 ILI32:ILJ34 IVE32:IVF34 JFA32:JFB34 JOW32:JOX34 JYS32:JYT34 KIO32:KIP34 KSK32:KSL34 LCG32:LCH34 LMC32:LMD34 LVY32:LVZ34 MFU32:MFV34 MPQ32:MPR34 MZM32:MZN34 NJI32:NJJ34 NTE32:NTF34 ODA32:ODB34 OMW32:OMX34 OWS32:OWT34 PGO32:PGP34 PQK32:PQL34 QAG32:QAH34 QKC32:QKD34 QTY32:QTZ34 RDU32:RDV34 RNQ32:RNR34 RXM32:RXN34 SHI32:SHJ34 SRE32:SRF34 TBA32:TBB34 TKW32:TKX34 TUS32:TUT34 UEO32:UEP34 UOK32:UOL34 UYG32:UYH34 VIC32:VID34 VRY32:VRZ34 WBU32:WBV34 WLQ32:WLR34 WVM32:WVN34 E65568:F65570 JA65568:JB65570 SW65568:SX65570 ACS65568:ACT65570 AMO65568:AMP65570 AWK65568:AWL65570 BGG65568:BGH65570 BQC65568:BQD65570 BZY65568:BZZ65570 CJU65568:CJV65570 CTQ65568:CTR65570 DDM65568:DDN65570 DNI65568:DNJ65570 DXE65568:DXF65570 EHA65568:EHB65570 EQW65568:EQX65570 FAS65568:FAT65570 FKO65568:FKP65570 FUK65568:FUL65570 GEG65568:GEH65570 GOC65568:GOD65570 GXY65568:GXZ65570 HHU65568:HHV65570 HRQ65568:HRR65570 IBM65568:IBN65570 ILI65568:ILJ65570 IVE65568:IVF65570 JFA65568:JFB65570 JOW65568:JOX65570 JYS65568:JYT65570 KIO65568:KIP65570 KSK65568:KSL65570 LCG65568:LCH65570 LMC65568:LMD65570 LVY65568:LVZ65570 MFU65568:MFV65570 MPQ65568:MPR65570 MZM65568:MZN65570 NJI65568:NJJ65570 NTE65568:NTF65570 ODA65568:ODB65570 OMW65568:OMX65570 OWS65568:OWT65570 PGO65568:PGP65570 PQK65568:PQL65570 QAG65568:QAH65570 QKC65568:QKD65570 QTY65568:QTZ65570 RDU65568:RDV65570 RNQ65568:RNR65570 RXM65568:RXN65570 SHI65568:SHJ65570 SRE65568:SRF65570 TBA65568:TBB65570 TKW65568:TKX65570 TUS65568:TUT65570 UEO65568:UEP65570 UOK65568:UOL65570 UYG65568:UYH65570 VIC65568:VID65570 VRY65568:VRZ65570 WBU65568:WBV65570 WLQ65568:WLR65570 WVM65568:WVN65570 E131104:F131106 JA131104:JB131106 SW131104:SX131106 ACS131104:ACT131106 AMO131104:AMP131106 AWK131104:AWL131106 BGG131104:BGH131106 BQC131104:BQD131106 BZY131104:BZZ131106 CJU131104:CJV131106 CTQ131104:CTR131106 DDM131104:DDN131106 DNI131104:DNJ131106 DXE131104:DXF131106 EHA131104:EHB131106 EQW131104:EQX131106 FAS131104:FAT131106 FKO131104:FKP131106 FUK131104:FUL131106 GEG131104:GEH131106 GOC131104:GOD131106 GXY131104:GXZ131106 HHU131104:HHV131106 HRQ131104:HRR131106 IBM131104:IBN131106 ILI131104:ILJ131106 IVE131104:IVF131106 JFA131104:JFB131106 JOW131104:JOX131106 JYS131104:JYT131106 KIO131104:KIP131106 KSK131104:KSL131106 LCG131104:LCH131106 LMC131104:LMD131106 LVY131104:LVZ131106 MFU131104:MFV131106 MPQ131104:MPR131106 MZM131104:MZN131106 NJI131104:NJJ131106 NTE131104:NTF131106 ODA131104:ODB131106 OMW131104:OMX131106 OWS131104:OWT131106 PGO131104:PGP131106 PQK131104:PQL131106 QAG131104:QAH131106 QKC131104:QKD131106 QTY131104:QTZ131106 RDU131104:RDV131106 RNQ131104:RNR131106 RXM131104:RXN131106 SHI131104:SHJ131106 SRE131104:SRF131106 TBA131104:TBB131106 TKW131104:TKX131106 TUS131104:TUT131106 UEO131104:UEP131106 UOK131104:UOL131106 UYG131104:UYH131106 VIC131104:VID131106 VRY131104:VRZ131106 WBU131104:WBV131106 WLQ131104:WLR131106 WVM131104:WVN131106 E196640:F196642 JA196640:JB196642 SW196640:SX196642 ACS196640:ACT196642 AMO196640:AMP196642 AWK196640:AWL196642 BGG196640:BGH196642 BQC196640:BQD196642 BZY196640:BZZ196642 CJU196640:CJV196642 CTQ196640:CTR196642 DDM196640:DDN196642 DNI196640:DNJ196642 DXE196640:DXF196642 EHA196640:EHB196642 EQW196640:EQX196642 FAS196640:FAT196642 FKO196640:FKP196642 FUK196640:FUL196642 GEG196640:GEH196642 GOC196640:GOD196642 GXY196640:GXZ196642 HHU196640:HHV196642 HRQ196640:HRR196642 IBM196640:IBN196642 ILI196640:ILJ196642 IVE196640:IVF196642 JFA196640:JFB196642 JOW196640:JOX196642 JYS196640:JYT196642 KIO196640:KIP196642 KSK196640:KSL196642 LCG196640:LCH196642 LMC196640:LMD196642 LVY196640:LVZ196642 MFU196640:MFV196642 MPQ196640:MPR196642 MZM196640:MZN196642 NJI196640:NJJ196642 NTE196640:NTF196642 ODA196640:ODB196642 OMW196640:OMX196642 OWS196640:OWT196642 PGO196640:PGP196642 PQK196640:PQL196642 QAG196640:QAH196642 QKC196640:QKD196642 QTY196640:QTZ196642 RDU196640:RDV196642 RNQ196640:RNR196642 RXM196640:RXN196642 SHI196640:SHJ196642 SRE196640:SRF196642 TBA196640:TBB196642 TKW196640:TKX196642 TUS196640:TUT196642 UEO196640:UEP196642 UOK196640:UOL196642 UYG196640:UYH196642 VIC196640:VID196642 VRY196640:VRZ196642 WBU196640:WBV196642 WLQ196640:WLR196642 WVM196640:WVN196642 E262176:F262178 JA262176:JB262178 SW262176:SX262178 ACS262176:ACT262178 AMO262176:AMP262178 AWK262176:AWL262178 BGG262176:BGH262178 BQC262176:BQD262178 BZY262176:BZZ262178 CJU262176:CJV262178 CTQ262176:CTR262178 DDM262176:DDN262178 DNI262176:DNJ262178 DXE262176:DXF262178 EHA262176:EHB262178 EQW262176:EQX262178 FAS262176:FAT262178 FKO262176:FKP262178 FUK262176:FUL262178 GEG262176:GEH262178 GOC262176:GOD262178 GXY262176:GXZ262178 HHU262176:HHV262178 HRQ262176:HRR262178 IBM262176:IBN262178 ILI262176:ILJ262178 IVE262176:IVF262178 JFA262176:JFB262178 JOW262176:JOX262178 JYS262176:JYT262178 KIO262176:KIP262178 KSK262176:KSL262178 LCG262176:LCH262178 LMC262176:LMD262178 LVY262176:LVZ262178 MFU262176:MFV262178 MPQ262176:MPR262178 MZM262176:MZN262178 NJI262176:NJJ262178 NTE262176:NTF262178 ODA262176:ODB262178 OMW262176:OMX262178 OWS262176:OWT262178 PGO262176:PGP262178 PQK262176:PQL262178 QAG262176:QAH262178 QKC262176:QKD262178 QTY262176:QTZ262178 RDU262176:RDV262178 RNQ262176:RNR262178 RXM262176:RXN262178 SHI262176:SHJ262178 SRE262176:SRF262178 TBA262176:TBB262178 TKW262176:TKX262178 TUS262176:TUT262178 UEO262176:UEP262178 UOK262176:UOL262178 UYG262176:UYH262178 VIC262176:VID262178 VRY262176:VRZ262178 WBU262176:WBV262178 WLQ262176:WLR262178 WVM262176:WVN262178 E327712:F327714 JA327712:JB327714 SW327712:SX327714 ACS327712:ACT327714 AMO327712:AMP327714 AWK327712:AWL327714 BGG327712:BGH327714 BQC327712:BQD327714 BZY327712:BZZ327714 CJU327712:CJV327714 CTQ327712:CTR327714 DDM327712:DDN327714 DNI327712:DNJ327714 DXE327712:DXF327714 EHA327712:EHB327714 EQW327712:EQX327714 FAS327712:FAT327714 FKO327712:FKP327714 FUK327712:FUL327714 GEG327712:GEH327714 GOC327712:GOD327714 GXY327712:GXZ327714 HHU327712:HHV327714 HRQ327712:HRR327714 IBM327712:IBN327714 ILI327712:ILJ327714 IVE327712:IVF327714 JFA327712:JFB327714 JOW327712:JOX327714 JYS327712:JYT327714 KIO327712:KIP327714 KSK327712:KSL327714 LCG327712:LCH327714 LMC327712:LMD327714 LVY327712:LVZ327714 MFU327712:MFV327714 MPQ327712:MPR327714 MZM327712:MZN327714 NJI327712:NJJ327714 NTE327712:NTF327714 ODA327712:ODB327714 OMW327712:OMX327714 OWS327712:OWT327714 PGO327712:PGP327714 PQK327712:PQL327714 QAG327712:QAH327714 QKC327712:QKD327714 QTY327712:QTZ327714 RDU327712:RDV327714 RNQ327712:RNR327714 RXM327712:RXN327714 SHI327712:SHJ327714 SRE327712:SRF327714 TBA327712:TBB327714 TKW327712:TKX327714 TUS327712:TUT327714 UEO327712:UEP327714 UOK327712:UOL327714 UYG327712:UYH327714 VIC327712:VID327714 VRY327712:VRZ327714 WBU327712:WBV327714 WLQ327712:WLR327714 WVM327712:WVN327714 E393248:F393250 JA393248:JB393250 SW393248:SX393250 ACS393248:ACT393250 AMO393248:AMP393250 AWK393248:AWL393250 BGG393248:BGH393250 BQC393248:BQD393250 BZY393248:BZZ393250 CJU393248:CJV393250 CTQ393248:CTR393250 DDM393248:DDN393250 DNI393248:DNJ393250 DXE393248:DXF393250 EHA393248:EHB393250 EQW393248:EQX393250 FAS393248:FAT393250 FKO393248:FKP393250 FUK393248:FUL393250 GEG393248:GEH393250 GOC393248:GOD393250 GXY393248:GXZ393250 HHU393248:HHV393250 HRQ393248:HRR393250 IBM393248:IBN393250 ILI393248:ILJ393250 IVE393248:IVF393250 JFA393248:JFB393250 JOW393248:JOX393250 JYS393248:JYT393250 KIO393248:KIP393250 KSK393248:KSL393250 LCG393248:LCH393250 LMC393248:LMD393250 LVY393248:LVZ393250 MFU393248:MFV393250 MPQ393248:MPR393250 MZM393248:MZN393250 NJI393248:NJJ393250 NTE393248:NTF393250 ODA393248:ODB393250 OMW393248:OMX393250 OWS393248:OWT393250 PGO393248:PGP393250 PQK393248:PQL393250 QAG393248:QAH393250 QKC393248:QKD393250 QTY393248:QTZ393250 RDU393248:RDV393250 RNQ393248:RNR393250 RXM393248:RXN393250 SHI393248:SHJ393250 SRE393248:SRF393250 TBA393248:TBB393250 TKW393248:TKX393250 TUS393248:TUT393250 UEO393248:UEP393250 UOK393248:UOL393250 UYG393248:UYH393250 VIC393248:VID393250 VRY393248:VRZ393250 WBU393248:WBV393250 WLQ393248:WLR393250 WVM393248:WVN393250 E458784:F458786 JA458784:JB458786 SW458784:SX458786 ACS458784:ACT458786 AMO458784:AMP458786 AWK458784:AWL458786 BGG458784:BGH458786 BQC458784:BQD458786 BZY458784:BZZ458786 CJU458784:CJV458786 CTQ458784:CTR458786 DDM458784:DDN458786 DNI458784:DNJ458786 DXE458784:DXF458786 EHA458784:EHB458786 EQW458784:EQX458786 FAS458784:FAT458786 FKO458784:FKP458786 FUK458784:FUL458786 GEG458784:GEH458786 GOC458784:GOD458786 GXY458784:GXZ458786 HHU458784:HHV458786 HRQ458784:HRR458786 IBM458784:IBN458786 ILI458784:ILJ458786 IVE458784:IVF458786 JFA458784:JFB458786 JOW458784:JOX458786 JYS458784:JYT458786 KIO458784:KIP458786 KSK458784:KSL458786 LCG458784:LCH458786 LMC458784:LMD458786 LVY458784:LVZ458786 MFU458784:MFV458786 MPQ458784:MPR458786 MZM458784:MZN458786 NJI458784:NJJ458786 NTE458784:NTF458786 ODA458784:ODB458786 OMW458784:OMX458786 OWS458784:OWT458786 PGO458784:PGP458786 PQK458784:PQL458786 QAG458784:QAH458786 QKC458784:QKD458786 QTY458784:QTZ458786 RDU458784:RDV458786 RNQ458784:RNR458786 RXM458784:RXN458786 SHI458784:SHJ458786 SRE458784:SRF458786 TBA458784:TBB458786 TKW458784:TKX458786 TUS458784:TUT458786 UEO458784:UEP458786 UOK458784:UOL458786 UYG458784:UYH458786 VIC458784:VID458786 VRY458784:VRZ458786 WBU458784:WBV458786 WLQ458784:WLR458786 WVM458784:WVN458786 E524320:F524322 JA524320:JB524322 SW524320:SX524322 ACS524320:ACT524322 AMO524320:AMP524322 AWK524320:AWL524322 BGG524320:BGH524322 BQC524320:BQD524322 BZY524320:BZZ524322 CJU524320:CJV524322 CTQ524320:CTR524322 DDM524320:DDN524322 DNI524320:DNJ524322 DXE524320:DXF524322 EHA524320:EHB524322 EQW524320:EQX524322 FAS524320:FAT524322 FKO524320:FKP524322 FUK524320:FUL524322 GEG524320:GEH524322 GOC524320:GOD524322 GXY524320:GXZ524322 HHU524320:HHV524322 HRQ524320:HRR524322 IBM524320:IBN524322 ILI524320:ILJ524322 IVE524320:IVF524322 JFA524320:JFB524322 JOW524320:JOX524322 JYS524320:JYT524322 KIO524320:KIP524322 KSK524320:KSL524322 LCG524320:LCH524322 LMC524320:LMD524322 LVY524320:LVZ524322 MFU524320:MFV524322 MPQ524320:MPR524322 MZM524320:MZN524322 NJI524320:NJJ524322 NTE524320:NTF524322 ODA524320:ODB524322 OMW524320:OMX524322 OWS524320:OWT524322 PGO524320:PGP524322 PQK524320:PQL524322 QAG524320:QAH524322 QKC524320:QKD524322 QTY524320:QTZ524322 RDU524320:RDV524322 RNQ524320:RNR524322 RXM524320:RXN524322 SHI524320:SHJ524322 SRE524320:SRF524322 TBA524320:TBB524322 TKW524320:TKX524322 TUS524320:TUT524322 UEO524320:UEP524322 UOK524320:UOL524322 UYG524320:UYH524322 VIC524320:VID524322 VRY524320:VRZ524322 WBU524320:WBV524322 WLQ524320:WLR524322 WVM524320:WVN524322 E589856:F589858 JA589856:JB589858 SW589856:SX589858 ACS589856:ACT589858 AMO589856:AMP589858 AWK589856:AWL589858 BGG589856:BGH589858 BQC589856:BQD589858 BZY589856:BZZ589858 CJU589856:CJV589858 CTQ589856:CTR589858 DDM589856:DDN589858 DNI589856:DNJ589858 DXE589856:DXF589858 EHA589856:EHB589858 EQW589856:EQX589858 FAS589856:FAT589858 FKO589856:FKP589858 FUK589856:FUL589858 GEG589856:GEH589858 GOC589856:GOD589858 GXY589856:GXZ589858 HHU589856:HHV589858 HRQ589856:HRR589858 IBM589856:IBN589858 ILI589856:ILJ589858 IVE589856:IVF589858 JFA589856:JFB589858 JOW589856:JOX589858 JYS589856:JYT589858 KIO589856:KIP589858 KSK589856:KSL589858 LCG589856:LCH589858 LMC589856:LMD589858 LVY589856:LVZ589858 MFU589856:MFV589858 MPQ589856:MPR589858 MZM589856:MZN589858 NJI589856:NJJ589858 NTE589856:NTF589858 ODA589856:ODB589858 OMW589856:OMX589858 OWS589856:OWT589858 PGO589856:PGP589858 PQK589856:PQL589858 QAG589856:QAH589858 QKC589856:QKD589858 QTY589856:QTZ589858 RDU589856:RDV589858 RNQ589856:RNR589858 RXM589856:RXN589858 SHI589856:SHJ589858 SRE589856:SRF589858 TBA589856:TBB589858 TKW589856:TKX589858 TUS589856:TUT589858 UEO589856:UEP589858 UOK589856:UOL589858 UYG589856:UYH589858 VIC589856:VID589858 VRY589856:VRZ589858 WBU589856:WBV589858 WLQ589856:WLR589858 WVM589856:WVN589858 E655392:F655394 JA655392:JB655394 SW655392:SX655394 ACS655392:ACT655394 AMO655392:AMP655394 AWK655392:AWL655394 BGG655392:BGH655394 BQC655392:BQD655394 BZY655392:BZZ655394 CJU655392:CJV655394 CTQ655392:CTR655394 DDM655392:DDN655394 DNI655392:DNJ655394 DXE655392:DXF655394 EHA655392:EHB655394 EQW655392:EQX655394 FAS655392:FAT655394 FKO655392:FKP655394 FUK655392:FUL655394 GEG655392:GEH655394 GOC655392:GOD655394 GXY655392:GXZ655394 HHU655392:HHV655394 HRQ655392:HRR655394 IBM655392:IBN655394 ILI655392:ILJ655394 IVE655392:IVF655394 JFA655392:JFB655394 JOW655392:JOX655394 JYS655392:JYT655394 KIO655392:KIP655394 KSK655392:KSL655394 LCG655392:LCH655394 LMC655392:LMD655394 LVY655392:LVZ655394 MFU655392:MFV655394 MPQ655392:MPR655394 MZM655392:MZN655394 NJI655392:NJJ655394 NTE655392:NTF655394 ODA655392:ODB655394 OMW655392:OMX655394 OWS655392:OWT655394 PGO655392:PGP655394 PQK655392:PQL655394 QAG655392:QAH655394 QKC655392:QKD655394 QTY655392:QTZ655394 RDU655392:RDV655394 RNQ655392:RNR655394 RXM655392:RXN655394 SHI655392:SHJ655394 SRE655392:SRF655394 TBA655392:TBB655394 TKW655392:TKX655394 TUS655392:TUT655394 UEO655392:UEP655394 UOK655392:UOL655394 UYG655392:UYH655394 VIC655392:VID655394 VRY655392:VRZ655394 WBU655392:WBV655394 WLQ655392:WLR655394 WVM655392:WVN655394 E720928:F720930 JA720928:JB720930 SW720928:SX720930 ACS720928:ACT720930 AMO720928:AMP720930 AWK720928:AWL720930 BGG720928:BGH720930 BQC720928:BQD720930 BZY720928:BZZ720930 CJU720928:CJV720930 CTQ720928:CTR720930 DDM720928:DDN720930 DNI720928:DNJ720930 DXE720928:DXF720930 EHA720928:EHB720930 EQW720928:EQX720930 FAS720928:FAT720930 FKO720928:FKP720930 FUK720928:FUL720930 GEG720928:GEH720930 GOC720928:GOD720930 GXY720928:GXZ720930 HHU720928:HHV720930 HRQ720928:HRR720930 IBM720928:IBN720930 ILI720928:ILJ720930 IVE720928:IVF720930 JFA720928:JFB720930 JOW720928:JOX720930 JYS720928:JYT720930 KIO720928:KIP720930 KSK720928:KSL720930 LCG720928:LCH720930 LMC720928:LMD720930 LVY720928:LVZ720930 MFU720928:MFV720930 MPQ720928:MPR720930 MZM720928:MZN720930 NJI720928:NJJ720930 NTE720928:NTF720930 ODA720928:ODB720930 OMW720928:OMX720930 OWS720928:OWT720930 PGO720928:PGP720930 PQK720928:PQL720930 QAG720928:QAH720930 QKC720928:QKD720930 QTY720928:QTZ720930 RDU720928:RDV720930 RNQ720928:RNR720930 RXM720928:RXN720930 SHI720928:SHJ720930 SRE720928:SRF720930 TBA720928:TBB720930 TKW720928:TKX720930 TUS720928:TUT720930 UEO720928:UEP720930 UOK720928:UOL720930 UYG720928:UYH720930 VIC720928:VID720930 VRY720928:VRZ720930 WBU720928:WBV720930 WLQ720928:WLR720930 WVM720928:WVN720930 E786464:F786466 JA786464:JB786466 SW786464:SX786466 ACS786464:ACT786466 AMO786464:AMP786466 AWK786464:AWL786466 BGG786464:BGH786466 BQC786464:BQD786466 BZY786464:BZZ786466 CJU786464:CJV786466 CTQ786464:CTR786466 DDM786464:DDN786466 DNI786464:DNJ786466 DXE786464:DXF786466 EHA786464:EHB786466 EQW786464:EQX786466 FAS786464:FAT786466 FKO786464:FKP786466 FUK786464:FUL786466 GEG786464:GEH786466 GOC786464:GOD786466 GXY786464:GXZ786466 HHU786464:HHV786466 HRQ786464:HRR786466 IBM786464:IBN786466 ILI786464:ILJ786466 IVE786464:IVF786466 JFA786464:JFB786466 JOW786464:JOX786466 JYS786464:JYT786466 KIO786464:KIP786466 KSK786464:KSL786466 LCG786464:LCH786466 LMC786464:LMD786466 LVY786464:LVZ786466 MFU786464:MFV786466 MPQ786464:MPR786466 MZM786464:MZN786466 NJI786464:NJJ786466 NTE786464:NTF786466 ODA786464:ODB786466 OMW786464:OMX786466 OWS786464:OWT786466 PGO786464:PGP786466 PQK786464:PQL786466 QAG786464:QAH786466 QKC786464:QKD786466 QTY786464:QTZ786466 RDU786464:RDV786466 RNQ786464:RNR786466 RXM786464:RXN786466 SHI786464:SHJ786466 SRE786464:SRF786466 TBA786464:TBB786466 TKW786464:TKX786466 TUS786464:TUT786466 UEO786464:UEP786466 UOK786464:UOL786466 UYG786464:UYH786466 VIC786464:VID786466 VRY786464:VRZ786466 WBU786464:WBV786466 WLQ786464:WLR786466 WVM786464:WVN786466 E852000:F852002 JA852000:JB852002 SW852000:SX852002 ACS852000:ACT852002 AMO852000:AMP852002 AWK852000:AWL852002 BGG852000:BGH852002 BQC852000:BQD852002 BZY852000:BZZ852002 CJU852000:CJV852002 CTQ852000:CTR852002 DDM852000:DDN852002 DNI852000:DNJ852002 DXE852000:DXF852002 EHA852000:EHB852002 EQW852000:EQX852002 FAS852000:FAT852002 FKO852000:FKP852002 FUK852000:FUL852002 GEG852000:GEH852002 GOC852000:GOD852002 GXY852000:GXZ852002 HHU852000:HHV852002 HRQ852000:HRR852002 IBM852000:IBN852002 ILI852000:ILJ852002 IVE852000:IVF852002 JFA852000:JFB852002 JOW852000:JOX852002 JYS852000:JYT852002 KIO852000:KIP852002 KSK852000:KSL852002 LCG852000:LCH852002 LMC852000:LMD852002 LVY852000:LVZ852002 MFU852000:MFV852002 MPQ852000:MPR852002 MZM852000:MZN852002 NJI852000:NJJ852002 NTE852000:NTF852002 ODA852000:ODB852002 OMW852000:OMX852002 OWS852000:OWT852002 PGO852000:PGP852002 PQK852000:PQL852002 QAG852000:QAH852002 QKC852000:QKD852002 QTY852000:QTZ852002 RDU852000:RDV852002 RNQ852000:RNR852002 RXM852000:RXN852002 SHI852000:SHJ852002 SRE852000:SRF852002 TBA852000:TBB852002 TKW852000:TKX852002 TUS852000:TUT852002 UEO852000:UEP852002 UOK852000:UOL852002 UYG852000:UYH852002 VIC852000:VID852002 VRY852000:VRZ852002 WBU852000:WBV852002 WLQ852000:WLR852002 WVM852000:WVN852002 E917536:F917538 JA917536:JB917538 SW917536:SX917538 ACS917536:ACT917538 AMO917536:AMP917538 AWK917536:AWL917538 BGG917536:BGH917538 BQC917536:BQD917538 BZY917536:BZZ917538 CJU917536:CJV917538 CTQ917536:CTR917538 DDM917536:DDN917538 DNI917536:DNJ917538 DXE917536:DXF917538 EHA917536:EHB917538 EQW917536:EQX917538 FAS917536:FAT917538 FKO917536:FKP917538 FUK917536:FUL917538 GEG917536:GEH917538 GOC917536:GOD917538 GXY917536:GXZ917538 HHU917536:HHV917538 HRQ917536:HRR917538 IBM917536:IBN917538 ILI917536:ILJ917538 IVE917536:IVF917538 JFA917536:JFB917538 JOW917536:JOX917538 JYS917536:JYT917538 KIO917536:KIP917538 KSK917536:KSL917538 LCG917536:LCH917538 LMC917536:LMD917538 LVY917536:LVZ917538 MFU917536:MFV917538 MPQ917536:MPR917538 MZM917536:MZN917538 NJI917536:NJJ917538 NTE917536:NTF917538 ODA917536:ODB917538 OMW917536:OMX917538 OWS917536:OWT917538 PGO917536:PGP917538 PQK917536:PQL917538 QAG917536:QAH917538 QKC917536:QKD917538 QTY917536:QTZ917538 RDU917536:RDV917538 RNQ917536:RNR917538 RXM917536:RXN917538 SHI917536:SHJ917538 SRE917536:SRF917538 TBA917536:TBB917538 TKW917536:TKX917538 TUS917536:TUT917538 UEO917536:UEP917538 UOK917536:UOL917538 UYG917536:UYH917538 VIC917536:VID917538 VRY917536:VRZ917538 WBU917536:WBV917538 WLQ917536:WLR917538 WVM917536:WVN917538 E983072:F983074 JA983072:JB983074 SW983072:SX983074 ACS983072:ACT983074 AMO983072:AMP983074 AWK983072:AWL983074 BGG983072:BGH983074 BQC983072:BQD983074 BZY983072:BZZ983074 CJU983072:CJV983074 CTQ983072:CTR983074 DDM983072:DDN983074 DNI983072:DNJ983074 DXE983072:DXF983074 EHA983072:EHB983074 EQW983072:EQX983074 FAS983072:FAT983074 FKO983072:FKP983074 FUK983072:FUL983074 GEG983072:GEH983074 GOC983072:GOD983074 GXY983072:GXZ983074 HHU983072:HHV983074 HRQ983072:HRR983074 IBM983072:IBN983074 ILI983072:ILJ983074 IVE983072:IVF983074 JFA983072:JFB983074 JOW983072:JOX983074 JYS983072:JYT983074 KIO983072:KIP983074 KSK983072:KSL983074 LCG983072:LCH983074 LMC983072:LMD983074 LVY983072:LVZ983074 MFU983072:MFV983074 MPQ983072:MPR983074 MZM983072:MZN983074 NJI983072:NJJ983074 NTE983072:NTF983074 ODA983072:ODB983074 OMW983072:OMX983074 OWS983072:OWT983074 PGO983072:PGP983074 PQK983072:PQL983074 QAG983072:QAH983074 QKC983072:QKD983074 QTY983072:QTZ983074 RDU983072:RDV983074 RNQ983072:RNR983074 RXM983072:RXN983074 SHI983072:SHJ983074 SRE983072:SRF983074 TBA983072:TBB983074 TKW983072:TKX983074 TUS983072:TUT983074 UEO983072:UEP983074 UOK983072:UOL983074 UYG983072:UYH983074 VIC983072:VID983074 VRY983072:VRZ983074 WBU983072:WBV983074 WLQ983072:WLR983074 WVM983072:WVN983074 E21:F23 JA21:JB23 SW21:SX23 ACS21:ACT23 AMO21:AMP23 AWK21:AWL23 BGG21:BGH23 BQC21:BQD23 BZY21:BZZ23 CJU21:CJV23 CTQ21:CTR23 DDM21:DDN23 DNI21:DNJ23 DXE21:DXF23 EHA21:EHB23 EQW21:EQX23 FAS21:FAT23 FKO21:FKP23 FUK21:FUL23 GEG21:GEH23 GOC21:GOD23 GXY21:GXZ23 HHU21:HHV23 HRQ21:HRR23 IBM21:IBN23 ILI21:ILJ23 IVE21:IVF23 JFA21:JFB23 JOW21:JOX23 JYS21:JYT23 KIO21:KIP23 KSK21:KSL23 LCG21:LCH23 LMC21:LMD23 LVY21:LVZ23 MFU21:MFV23 MPQ21:MPR23 MZM21:MZN23 NJI21:NJJ23 NTE21:NTF23 ODA21:ODB23 OMW21:OMX23 OWS21:OWT23 PGO21:PGP23 PQK21:PQL23 QAG21:QAH23 QKC21:QKD23 QTY21:QTZ23 RDU21:RDV23 RNQ21:RNR23 RXM21:RXN23 SHI21:SHJ23 SRE21:SRF23 TBA21:TBB23 TKW21:TKX23 TUS21:TUT23 UEO21:UEP23 UOK21:UOL23 UYG21:UYH23 VIC21:VID23 VRY21:VRZ23 WBU21:WBV23 WLQ21:WLR23 WVM21:WVN23 E65557:F65559 JA65557:JB65559 SW65557:SX65559 ACS65557:ACT65559 AMO65557:AMP65559 AWK65557:AWL65559 BGG65557:BGH65559 BQC65557:BQD65559 BZY65557:BZZ65559 CJU65557:CJV65559 CTQ65557:CTR65559 DDM65557:DDN65559 DNI65557:DNJ65559 DXE65557:DXF65559 EHA65557:EHB65559 EQW65557:EQX65559 FAS65557:FAT65559 FKO65557:FKP65559 FUK65557:FUL65559 GEG65557:GEH65559 GOC65557:GOD65559 GXY65557:GXZ65559 HHU65557:HHV65559 HRQ65557:HRR65559 IBM65557:IBN65559 ILI65557:ILJ65559 IVE65557:IVF65559 JFA65557:JFB65559 JOW65557:JOX65559 JYS65557:JYT65559 KIO65557:KIP65559 KSK65557:KSL65559 LCG65557:LCH65559 LMC65557:LMD65559 LVY65557:LVZ65559 MFU65557:MFV65559 MPQ65557:MPR65559 MZM65557:MZN65559 NJI65557:NJJ65559 NTE65557:NTF65559 ODA65557:ODB65559 OMW65557:OMX65559 OWS65557:OWT65559 PGO65557:PGP65559 PQK65557:PQL65559 QAG65557:QAH65559 QKC65557:QKD65559 QTY65557:QTZ65559 RDU65557:RDV65559 RNQ65557:RNR65559 RXM65557:RXN65559 SHI65557:SHJ65559 SRE65557:SRF65559 TBA65557:TBB65559 TKW65557:TKX65559 TUS65557:TUT65559 UEO65557:UEP65559 UOK65557:UOL65559 UYG65557:UYH65559 VIC65557:VID65559 VRY65557:VRZ65559 WBU65557:WBV65559 WLQ65557:WLR65559 WVM65557:WVN65559 E131093:F131095 JA131093:JB131095 SW131093:SX131095 ACS131093:ACT131095 AMO131093:AMP131095 AWK131093:AWL131095 BGG131093:BGH131095 BQC131093:BQD131095 BZY131093:BZZ131095 CJU131093:CJV131095 CTQ131093:CTR131095 DDM131093:DDN131095 DNI131093:DNJ131095 DXE131093:DXF131095 EHA131093:EHB131095 EQW131093:EQX131095 FAS131093:FAT131095 FKO131093:FKP131095 FUK131093:FUL131095 GEG131093:GEH131095 GOC131093:GOD131095 GXY131093:GXZ131095 HHU131093:HHV131095 HRQ131093:HRR131095 IBM131093:IBN131095 ILI131093:ILJ131095 IVE131093:IVF131095 JFA131093:JFB131095 JOW131093:JOX131095 JYS131093:JYT131095 KIO131093:KIP131095 KSK131093:KSL131095 LCG131093:LCH131095 LMC131093:LMD131095 LVY131093:LVZ131095 MFU131093:MFV131095 MPQ131093:MPR131095 MZM131093:MZN131095 NJI131093:NJJ131095 NTE131093:NTF131095 ODA131093:ODB131095 OMW131093:OMX131095 OWS131093:OWT131095 PGO131093:PGP131095 PQK131093:PQL131095 QAG131093:QAH131095 QKC131093:QKD131095 QTY131093:QTZ131095 RDU131093:RDV131095 RNQ131093:RNR131095 RXM131093:RXN131095 SHI131093:SHJ131095 SRE131093:SRF131095 TBA131093:TBB131095 TKW131093:TKX131095 TUS131093:TUT131095 UEO131093:UEP131095 UOK131093:UOL131095 UYG131093:UYH131095 VIC131093:VID131095 VRY131093:VRZ131095 WBU131093:WBV131095 WLQ131093:WLR131095 WVM131093:WVN131095 E196629:F196631 JA196629:JB196631 SW196629:SX196631 ACS196629:ACT196631 AMO196629:AMP196631 AWK196629:AWL196631 BGG196629:BGH196631 BQC196629:BQD196631 BZY196629:BZZ196631 CJU196629:CJV196631 CTQ196629:CTR196631 DDM196629:DDN196631 DNI196629:DNJ196631 DXE196629:DXF196631 EHA196629:EHB196631 EQW196629:EQX196631 FAS196629:FAT196631 FKO196629:FKP196631 FUK196629:FUL196631 GEG196629:GEH196631 GOC196629:GOD196631 GXY196629:GXZ196631 HHU196629:HHV196631 HRQ196629:HRR196631 IBM196629:IBN196631 ILI196629:ILJ196631 IVE196629:IVF196631 JFA196629:JFB196631 JOW196629:JOX196631 JYS196629:JYT196631 KIO196629:KIP196631 KSK196629:KSL196631 LCG196629:LCH196631 LMC196629:LMD196631 LVY196629:LVZ196631 MFU196629:MFV196631 MPQ196629:MPR196631 MZM196629:MZN196631 NJI196629:NJJ196631 NTE196629:NTF196631 ODA196629:ODB196631 OMW196629:OMX196631 OWS196629:OWT196631 PGO196629:PGP196631 PQK196629:PQL196631 QAG196629:QAH196631 QKC196629:QKD196631 QTY196629:QTZ196631 RDU196629:RDV196631 RNQ196629:RNR196631 RXM196629:RXN196631 SHI196629:SHJ196631 SRE196629:SRF196631 TBA196629:TBB196631 TKW196629:TKX196631 TUS196629:TUT196631 UEO196629:UEP196631 UOK196629:UOL196631 UYG196629:UYH196631 VIC196629:VID196631 VRY196629:VRZ196631 WBU196629:WBV196631 WLQ196629:WLR196631 WVM196629:WVN196631 E262165:F262167 JA262165:JB262167 SW262165:SX262167 ACS262165:ACT262167 AMO262165:AMP262167 AWK262165:AWL262167 BGG262165:BGH262167 BQC262165:BQD262167 BZY262165:BZZ262167 CJU262165:CJV262167 CTQ262165:CTR262167 DDM262165:DDN262167 DNI262165:DNJ262167 DXE262165:DXF262167 EHA262165:EHB262167 EQW262165:EQX262167 FAS262165:FAT262167 FKO262165:FKP262167 FUK262165:FUL262167 GEG262165:GEH262167 GOC262165:GOD262167 GXY262165:GXZ262167 HHU262165:HHV262167 HRQ262165:HRR262167 IBM262165:IBN262167 ILI262165:ILJ262167 IVE262165:IVF262167 JFA262165:JFB262167 JOW262165:JOX262167 JYS262165:JYT262167 KIO262165:KIP262167 KSK262165:KSL262167 LCG262165:LCH262167 LMC262165:LMD262167 LVY262165:LVZ262167 MFU262165:MFV262167 MPQ262165:MPR262167 MZM262165:MZN262167 NJI262165:NJJ262167 NTE262165:NTF262167 ODA262165:ODB262167 OMW262165:OMX262167 OWS262165:OWT262167 PGO262165:PGP262167 PQK262165:PQL262167 QAG262165:QAH262167 QKC262165:QKD262167 QTY262165:QTZ262167 RDU262165:RDV262167 RNQ262165:RNR262167 RXM262165:RXN262167 SHI262165:SHJ262167 SRE262165:SRF262167 TBA262165:TBB262167 TKW262165:TKX262167 TUS262165:TUT262167 UEO262165:UEP262167 UOK262165:UOL262167 UYG262165:UYH262167 VIC262165:VID262167 VRY262165:VRZ262167 WBU262165:WBV262167 WLQ262165:WLR262167 WVM262165:WVN262167 E327701:F327703 JA327701:JB327703 SW327701:SX327703 ACS327701:ACT327703 AMO327701:AMP327703 AWK327701:AWL327703 BGG327701:BGH327703 BQC327701:BQD327703 BZY327701:BZZ327703 CJU327701:CJV327703 CTQ327701:CTR327703 DDM327701:DDN327703 DNI327701:DNJ327703 DXE327701:DXF327703 EHA327701:EHB327703 EQW327701:EQX327703 FAS327701:FAT327703 FKO327701:FKP327703 FUK327701:FUL327703 GEG327701:GEH327703 GOC327701:GOD327703 GXY327701:GXZ327703 HHU327701:HHV327703 HRQ327701:HRR327703 IBM327701:IBN327703 ILI327701:ILJ327703 IVE327701:IVF327703 JFA327701:JFB327703 JOW327701:JOX327703 JYS327701:JYT327703 KIO327701:KIP327703 KSK327701:KSL327703 LCG327701:LCH327703 LMC327701:LMD327703 LVY327701:LVZ327703 MFU327701:MFV327703 MPQ327701:MPR327703 MZM327701:MZN327703 NJI327701:NJJ327703 NTE327701:NTF327703 ODA327701:ODB327703 OMW327701:OMX327703 OWS327701:OWT327703 PGO327701:PGP327703 PQK327701:PQL327703 QAG327701:QAH327703 QKC327701:QKD327703 QTY327701:QTZ327703 RDU327701:RDV327703 RNQ327701:RNR327703 RXM327701:RXN327703 SHI327701:SHJ327703 SRE327701:SRF327703 TBA327701:TBB327703 TKW327701:TKX327703 TUS327701:TUT327703 UEO327701:UEP327703 UOK327701:UOL327703 UYG327701:UYH327703 VIC327701:VID327703 VRY327701:VRZ327703 WBU327701:WBV327703 WLQ327701:WLR327703 WVM327701:WVN327703 E393237:F393239 JA393237:JB393239 SW393237:SX393239 ACS393237:ACT393239 AMO393237:AMP393239 AWK393237:AWL393239 BGG393237:BGH393239 BQC393237:BQD393239 BZY393237:BZZ393239 CJU393237:CJV393239 CTQ393237:CTR393239 DDM393237:DDN393239 DNI393237:DNJ393239 DXE393237:DXF393239 EHA393237:EHB393239 EQW393237:EQX393239 FAS393237:FAT393239 FKO393237:FKP393239 FUK393237:FUL393239 GEG393237:GEH393239 GOC393237:GOD393239 GXY393237:GXZ393239 HHU393237:HHV393239 HRQ393237:HRR393239 IBM393237:IBN393239 ILI393237:ILJ393239 IVE393237:IVF393239 JFA393237:JFB393239 JOW393237:JOX393239 JYS393237:JYT393239 KIO393237:KIP393239 KSK393237:KSL393239 LCG393237:LCH393239 LMC393237:LMD393239 LVY393237:LVZ393239 MFU393237:MFV393239 MPQ393237:MPR393239 MZM393237:MZN393239 NJI393237:NJJ393239 NTE393237:NTF393239 ODA393237:ODB393239 OMW393237:OMX393239 OWS393237:OWT393239 PGO393237:PGP393239 PQK393237:PQL393239 QAG393237:QAH393239 QKC393237:QKD393239 QTY393237:QTZ393239 RDU393237:RDV393239 RNQ393237:RNR393239 RXM393237:RXN393239 SHI393237:SHJ393239 SRE393237:SRF393239 TBA393237:TBB393239 TKW393237:TKX393239 TUS393237:TUT393239 UEO393237:UEP393239 UOK393237:UOL393239 UYG393237:UYH393239 VIC393237:VID393239 VRY393237:VRZ393239 WBU393237:WBV393239 WLQ393237:WLR393239 WVM393237:WVN393239 E458773:F458775 JA458773:JB458775 SW458773:SX458775 ACS458773:ACT458775 AMO458773:AMP458775 AWK458773:AWL458775 BGG458773:BGH458775 BQC458773:BQD458775 BZY458773:BZZ458775 CJU458773:CJV458775 CTQ458773:CTR458775 DDM458773:DDN458775 DNI458773:DNJ458775 DXE458773:DXF458775 EHA458773:EHB458775 EQW458773:EQX458775 FAS458773:FAT458775 FKO458773:FKP458775 FUK458773:FUL458775 GEG458773:GEH458775 GOC458773:GOD458775 GXY458773:GXZ458775 HHU458773:HHV458775 HRQ458773:HRR458775 IBM458773:IBN458775 ILI458773:ILJ458775 IVE458773:IVF458775 JFA458773:JFB458775 JOW458773:JOX458775 JYS458773:JYT458775 KIO458773:KIP458775 KSK458773:KSL458775 LCG458773:LCH458775 LMC458773:LMD458775 LVY458773:LVZ458775 MFU458773:MFV458775 MPQ458773:MPR458775 MZM458773:MZN458775 NJI458773:NJJ458775 NTE458773:NTF458775 ODA458773:ODB458775 OMW458773:OMX458775 OWS458773:OWT458775 PGO458773:PGP458775 PQK458773:PQL458775 QAG458773:QAH458775 QKC458773:QKD458775 QTY458773:QTZ458775 RDU458773:RDV458775 RNQ458773:RNR458775 RXM458773:RXN458775 SHI458773:SHJ458775 SRE458773:SRF458775 TBA458773:TBB458775 TKW458773:TKX458775 TUS458773:TUT458775 UEO458773:UEP458775 UOK458773:UOL458775 UYG458773:UYH458775 VIC458773:VID458775 VRY458773:VRZ458775 WBU458773:WBV458775 WLQ458773:WLR458775 WVM458773:WVN458775 E524309:F524311 JA524309:JB524311 SW524309:SX524311 ACS524309:ACT524311 AMO524309:AMP524311 AWK524309:AWL524311 BGG524309:BGH524311 BQC524309:BQD524311 BZY524309:BZZ524311 CJU524309:CJV524311 CTQ524309:CTR524311 DDM524309:DDN524311 DNI524309:DNJ524311 DXE524309:DXF524311 EHA524309:EHB524311 EQW524309:EQX524311 FAS524309:FAT524311 FKO524309:FKP524311 FUK524309:FUL524311 GEG524309:GEH524311 GOC524309:GOD524311 GXY524309:GXZ524311 HHU524309:HHV524311 HRQ524309:HRR524311 IBM524309:IBN524311 ILI524309:ILJ524311 IVE524309:IVF524311 JFA524309:JFB524311 JOW524309:JOX524311 JYS524309:JYT524311 KIO524309:KIP524311 KSK524309:KSL524311 LCG524309:LCH524311 LMC524309:LMD524311 LVY524309:LVZ524311 MFU524309:MFV524311 MPQ524309:MPR524311 MZM524309:MZN524311 NJI524309:NJJ524311 NTE524309:NTF524311 ODA524309:ODB524311 OMW524309:OMX524311 OWS524309:OWT524311 PGO524309:PGP524311 PQK524309:PQL524311 QAG524309:QAH524311 QKC524309:QKD524311 QTY524309:QTZ524311 RDU524309:RDV524311 RNQ524309:RNR524311 RXM524309:RXN524311 SHI524309:SHJ524311 SRE524309:SRF524311 TBA524309:TBB524311 TKW524309:TKX524311 TUS524309:TUT524311 UEO524309:UEP524311 UOK524309:UOL524311 UYG524309:UYH524311 VIC524309:VID524311 VRY524309:VRZ524311 WBU524309:WBV524311 WLQ524309:WLR524311 WVM524309:WVN524311 E589845:F589847 JA589845:JB589847 SW589845:SX589847 ACS589845:ACT589847 AMO589845:AMP589847 AWK589845:AWL589847 BGG589845:BGH589847 BQC589845:BQD589847 BZY589845:BZZ589847 CJU589845:CJV589847 CTQ589845:CTR589847 DDM589845:DDN589847 DNI589845:DNJ589847 DXE589845:DXF589847 EHA589845:EHB589847 EQW589845:EQX589847 FAS589845:FAT589847 FKO589845:FKP589847 FUK589845:FUL589847 GEG589845:GEH589847 GOC589845:GOD589847 GXY589845:GXZ589847 HHU589845:HHV589847 HRQ589845:HRR589847 IBM589845:IBN589847 ILI589845:ILJ589847 IVE589845:IVF589847 JFA589845:JFB589847 JOW589845:JOX589847 JYS589845:JYT589847 KIO589845:KIP589847 KSK589845:KSL589847 LCG589845:LCH589847 LMC589845:LMD589847 LVY589845:LVZ589847 MFU589845:MFV589847 MPQ589845:MPR589847 MZM589845:MZN589847 NJI589845:NJJ589847 NTE589845:NTF589847 ODA589845:ODB589847 OMW589845:OMX589847 OWS589845:OWT589847 PGO589845:PGP589847 PQK589845:PQL589847 QAG589845:QAH589847 QKC589845:QKD589847 QTY589845:QTZ589847 RDU589845:RDV589847 RNQ589845:RNR589847 RXM589845:RXN589847 SHI589845:SHJ589847 SRE589845:SRF589847 TBA589845:TBB589847 TKW589845:TKX589847 TUS589845:TUT589847 UEO589845:UEP589847 UOK589845:UOL589847 UYG589845:UYH589847 VIC589845:VID589847 VRY589845:VRZ589847 WBU589845:WBV589847 WLQ589845:WLR589847 WVM589845:WVN589847 E655381:F655383 JA655381:JB655383 SW655381:SX655383 ACS655381:ACT655383 AMO655381:AMP655383 AWK655381:AWL655383 BGG655381:BGH655383 BQC655381:BQD655383 BZY655381:BZZ655383 CJU655381:CJV655383 CTQ655381:CTR655383 DDM655381:DDN655383 DNI655381:DNJ655383 DXE655381:DXF655383 EHA655381:EHB655383 EQW655381:EQX655383 FAS655381:FAT655383 FKO655381:FKP655383 FUK655381:FUL655383 GEG655381:GEH655383 GOC655381:GOD655383 GXY655381:GXZ655383 HHU655381:HHV655383 HRQ655381:HRR655383 IBM655381:IBN655383 ILI655381:ILJ655383 IVE655381:IVF655383 JFA655381:JFB655383 JOW655381:JOX655383 JYS655381:JYT655383 KIO655381:KIP655383 KSK655381:KSL655383 LCG655381:LCH655383 LMC655381:LMD655383 LVY655381:LVZ655383 MFU655381:MFV655383 MPQ655381:MPR655383 MZM655381:MZN655383 NJI655381:NJJ655383 NTE655381:NTF655383 ODA655381:ODB655383 OMW655381:OMX655383 OWS655381:OWT655383 PGO655381:PGP655383 PQK655381:PQL655383 QAG655381:QAH655383 QKC655381:QKD655383 QTY655381:QTZ655383 RDU655381:RDV655383 RNQ655381:RNR655383 RXM655381:RXN655383 SHI655381:SHJ655383 SRE655381:SRF655383 TBA655381:TBB655383 TKW655381:TKX655383 TUS655381:TUT655383 UEO655381:UEP655383 UOK655381:UOL655383 UYG655381:UYH655383 VIC655381:VID655383 VRY655381:VRZ655383 WBU655381:WBV655383 WLQ655381:WLR655383 WVM655381:WVN655383 E720917:F720919 JA720917:JB720919 SW720917:SX720919 ACS720917:ACT720919 AMO720917:AMP720919 AWK720917:AWL720919 BGG720917:BGH720919 BQC720917:BQD720919 BZY720917:BZZ720919 CJU720917:CJV720919 CTQ720917:CTR720919 DDM720917:DDN720919 DNI720917:DNJ720919 DXE720917:DXF720919 EHA720917:EHB720919 EQW720917:EQX720919 FAS720917:FAT720919 FKO720917:FKP720919 FUK720917:FUL720919 GEG720917:GEH720919 GOC720917:GOD720919 GXY720917:GXZ720919 HHU720917:HHV720919 HRQ720917:HRR720919 IBM720917:IBN720919 ILI720917:ILJ720919 IVE720917:IVF720919 JFA720917:JFB720919 JOW720917:JOX720919 JYS720917:JYT720919 KIO720917:KIP720919 KSK720917:KSL720919 LCG720917:LCH720919 LMC720917:LMD720919 LVY720917:LVZ720919 MFU720917:MFV720919 MPQ720917:MPR720919 MZM720917:MZN720919 NJI720917:NJJ720919 NTE720917:NTF720919 ODA720917:ODB720919 OMW720917:OMX720919 OWS720917:OWT720919 PGO720917:PGP720919 PQK720917:PQL720919 QAG720917:QAH720919 QKC720917:QKD720919 QTY720917:QTZ720919 RDU720917:RDV720919 RNQ720917:RNR720919 RXM720917:RXN720919 SHI720917:SHJ720919 SRE720917:SRF720919 TBA720917:TBB720919 TKW720917:TKX720919 TUS720917:TUT720919 UEO720917:UEP720919 UOK720917:UOL720919 UYG720917:UYH720919 VIC720917:VID720919 VRY720917:VRZ720919 WBU720917:WBV720919 WLQ720917:WLR720919 WVM720917:WVN720919 E786453:F786455 JA786453:JB786455 SW786453:SX786455 ACS786453:ACT786455 AMO786453:AMP786455 AWK786453:AWL786455 BGG786453:BGH786455 BQC786453:BQD786455 BZY786453:BZZ786455 CJU786453:CJV786455 CTQ786453:CTR786455 DDM786453:DDN786455 DNI786453:DNJ786455 DXE786453:DXF786455 EHA786453:EHB786455 EQW786453:EQX786455 FAS786453:FAT786455 FKO786453:FKP786455 FUK786453:FUL786455 GEG786453:GEH786455 GOC786453:GOD786455 GXY786453:GXZ786455 HHU786453:HHV786455 HRQ786453:HRR786455 IBM786453:IBN786455 ILI786453:ILJ786455 IVE786453:IVF786455 JFA786453:JFB786455 JOW786453:JOX786455 JYS786453:JYT786455 KIO786453:KIP786455 KSK786453:KSL786455 LCG786453:LCH786455 LMC786453:LMD786455 LVY786453:LVZ786455 MFU786453:MFV786455 MPQ786453:MPR786455 MZM786453:MZN786455 NJI786453:NJJ786455 NTE786453:NTF786455 ODA786453:ODB786455 OMW786453:OMX786455 OWS786453:OWT786455 PGO786453:PGP786455 PQK786453:PQL786455 QAG786453:QAH786455 QKC786453:QKD786455 QTY786453:QTZ786455 RDU786453:RDV786455 RNQ786453:RNR786455 RXM786453:RXN786455 SHI786453:SHJ786455 SRE786453:SRF786455 TBA786453:TBB786455 TKW786453:TKX786455 TUS786453:TUT786455 UEO786453:UEP786455 UOK786453:UOL786455 UYG786453:UYH786455 VIC786453:VID786455 VRY786453:VRZ786455 WBU786453:WBV786455 WLQ786453:WLR786455 WVM786453:WVN786455 E851989:F851991 JA851989:JB851991 SW851989:SX851991 ACS851989:ACT851991 AMO851989:AMP851991 AWK851989:AWL851991 BGG851989:BGH851991 BQC851989:BQD851991 BZY851989:BZZ851991 CJU851989:CJV851991 CTQ851989:CTR851991 DDM851989:DDN851991 DNI851989:DNJ851991 DXE851989:DXF851991 EHA851989:EHB851991 EQW851989:EQX851991 FAS851989:FAT851991 FKO851989:FKP851991 FUK851989:FUL851991 GEG851989:GEH851991 GOC851989:GOD851991 GXY851989:GXZ851991 HHU851989:HHV851991 HRQ851989:HRR851991 IBM851989:IBN851991 ILI851989:ILJ851991 IVE851989:IVF851991 JFA851989:JFB851991 JOW851989:JOX851991 JYS851989:JYT851991 KIO851989:KIP851991 KSK851989:KSL851991 LCG851989:LCH851991 LMC851989:LMD851991 LVY851989:LVZ851991 MFU851989:MFV851991 MPQ851989:MPR851991 MZM851989:MZN851991 NJI851989:NJJ851991 NTE851989:NTF851991 ODA851989:ODB851991 OMW851989:OMX851991 OWS851989:OWT851991 PGO851989:PGP851991 PQK851989:PQL851991 QAG851989:QAH851991 QKC851989:QKD851991 QTY851989:QTZ851991 RDU851989:RDV851991 RNQ851989:RNR851991 RXM851989:RXN851991 SHI851989:SHJ851991 SRE851989:SRF851991 TBA851989:TBB851991 TKW851989:TKX851991 TUS851989:TUT851991 UEO851989:UEP851991 UOK851989:UOL851991 UYG851989:UYH851991 VIC851989:VID851991 VRY851989:VRZ851991 WBU851989:WBV851991 WLQ851989:WLR851991 WVM851989:WVN851991 E917525:F917527 JA917525:JB917527 SW917525:SX917527 ACS917525:ACT917527 AMO917525:AMP917527 AWK917525:AWL917527 BGG917525:BGH917527 BQC917525:BQD917527 BZY917525:BZZ917527 CJU917525:CJV917527 CTQ917525:CTR917527 DDM917525:DDN917527 DNI917525:DNJ917527 DXE917525:DXF917527 EHA917525:EHB917527 EQW917525:EQX917527 FAS917525:FAT917527 FKO917525:FKP917527 FUK917525:FUL917527 GEG917525:GEH917527 GOC917525:GOD917527 GXY917525:GXZ917527 HHU917525:HHV917527 HRQ917525:HRR917527 IBM917525:IBN917527 ILI917525:ILJ917527 IVE917525:IVF917527 JFA917525:JFB917527 JOW917525:JOX917527 JYS917525:JYT917527 KIO917525:KIP917527 KSK917525:KSL917527 LCG917525:LCH917527 LMC917525:LMD917527 LVY917525:LVZ917527 MFU917525:MFV917527 MPQ917525:MPR917527 MZM917525:MZN917527 NJI917525:NJJ917527 NTE917525:NTF917527 ODA917525:ODB917527 OMW917525:OMX917527 OWS917525:OWT917527 PGO917525:PGP917527 PQK917525:PQL917527 QAG917525:QAH917527 QKC917525:QKD917527 QTY917525:QTZ917527 RDU917525:RDV917527 RNQ917525:RNR917527 RXM917525:RXN917527 SHI917525:SHJ917527 SRE917525:SRF917527 TBA917525:TBB917527 TKW917525:TKX917527 TUS917525:TUT917527 UEO917525:UEP917527 UOK917525:UOL917527 UYG917525:UYH917527 VIC917525:VID917527 VRY917525:VRZ917527 WBU917525:WBV917527 WLQ917525:WLR917527 WVM917525:WVN917527 E983061:F983063 JA983061:JB983063 SW983061:SX983063 ACS983061:ACT983063 AMO983061:AMP983063 AWK983061:AWL983063 BGG983061:BGH983063 BQC983061:BQD983063 BZY983061:BZZ983063 CJU983061:CJV983063 CTQ983061:CTR983063 DDM983061:DDN983063 DNI983061:DNJ983063 DXE983061:DXF983063 EHA983061:EHB983063 EQW983061:EQX983063 FAS983061:FAT983063 FKO983061:FKP983063 FUK983061:FUL983063 GEG983061:GEH983063 GOC983061:GOD983063 GXY983061:GXZ983063 HHU983061:HHV983063 HRQ983061:HRR983063 IBM983061:IBN983063 ILI983061:ILJ983063 IVE983061:IVF983063 JFA983061:JFB983063 JOW983061:JOX983063 JYS983061:JYT983063 KIO983061:KIP983063 KSK983061:KSL983063 LCG983061:LCH983063 LMC983061:LMD983063 LVY983061:LVZ983063 MFU983061:MFV983063 MPQ983061:MPR983063 MZM983061:MZN983063 NJI983061:NJJ983063 NTE983061:NTF983063 ODA983061:ODB983063 OMW983061:OMX983063 OWS983061:OWT983063 PGO983061:PGP983063 PQK983061:PQL983063 QAG983061:QAH983063 QKC983061:QKD983063 QTY983061:QTZ983063 RDU983061:RDV983063 RNQ983061:RNR983063 RXM983061:RXN983063 SHI983061:SHJ983063 SRE983061:SRF983063 TBA983061:TBB983063 TKW983061:TKX983063 TUS983061:TUT983063 UEO983061:UEP983063 UOK983061:UOL983063 UYG983061:UYH983063 VIC983061:VID983063 VRY983061:VRZ983063 WBU983061:WBV983063 WLQ983061:WLR983063 WVM983061:WVN983063 F64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F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F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F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F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F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F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F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F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F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F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F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F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F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F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F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formula1>0</formula1>
      <formula2>B7</formula2>
    </dataValidation>
  </dataValidations>
  <printOptions horizontalCentered="1"/>
  <pageMargins left="0.78740157480314965" right="0.7" top="0.68" bottom="0.51181102362204722" header="0" footer="0"/>
  <pageSetup paperSize="9" scale="7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showGridLines="0" workbookViewId="0">
      <selection activeCell="A2" sqref="A2"/>
    </sheetView>
  </sheetViews>
  <sheetFormatPr baseColWidth="10" defaultRowHeight="15.75"/>
  <cols>
    <col min="1" max="1" width="42.85546875" style="5" customWidth="1"/>
    <col min="2" max="2" width="11.85546875" style="3" customWidth="1"/>
    <col min="3" max="6" width="11.85546875" style="1" customWidth="1"/>
    <col min="7" max="16384" width="11.42578125" style="1"/>
  </cols>
  <sheetData>
    <row r="1" spans="1:7" ht="22.5">
      <c r="A1" s="96" t="s">
        <v>71</v>
      </c>
    </row>
    <row r="2" spans="1:7" ht="22.5">
      <c r="A2" s="96"/>
    </row>
    <row r="3" spans="1:7" ht="22.5">
      <c r="A3" s="96"/>
    </row>
    <row r="4" spans="1:7" ht="16.5" thickBot="1"/>
    <row r="5" spans="1:7" ht="30.75" customHeight="1" thickBot="1">
      <c r="A5" s="128" t="s">
        <v>71</v>
      </c>
      <c r="B5" s="127" t="str">
        <f>CONCATENATE('[1]Datos Básicos'!B16,"   ",'[1]Datos Básicos'!B17)</f>
        <v>Año 0   2015</v>
      </c>
      <c r="C5" s="126" t="str">
        <f>CONCATENATE("Año ",'[1]Datos Básicos'!C16,"   ",'[1]Datos Básicos'!C17)</f>
        <v>Año 1   2016</v>
      </c>
      <c r="D5" s="126" t="str">
        <f>CONCATENATE("Año ",'[1]Datos Básicos'!D16,"   ",'[1]Datos Básicos'!D17)</f>
        <v>Año 2   2017</v>
      </c>
      <c r="E5" s="126" t="str">
        <f>CONCATENATE("Año ",'[1]Datos Básicos'!E16,"   ",'[1]Datos Básicos'!E17)</f>
        <v>Año 3   2018</v>
      </c>
      <c r="F5" s="126" t="str">
        <f>CONCATENATE("Año ",'[1]Datos Básicos'!F16,"   ",'[1]Datos Básicos'!F17)</f>
        <v>Año 4   2019</v>
      </c>
    </row>
    <row r="6" spans="1:7" ht="16.5" thickBot="1"/>
    <row r="7" spans="1:7" ht="21" customHeight="1" thickBot="1">
      <c r="A7" s="105" t="s">
        <v>66</v>
      </c>
      <c r="B7" s="118" t="str">
        <f>B$5</f>
        <v>Año 0   2015</v>
      </c>
      <c r="C7" s="118" t="str">
        <f>C$5</f>
        <v>Año 1   2016</v>
      </c>
      <c r="D7" s="118" t="str">
        <f>D$5</f>
        <v>Año 2   2017</v>
      </c>
      <c r="E7" s="118" t="str">
        <f>E$5</f>
        <v>Año 3   2018</v>
      </c>
      <c r="F7" s="118" t="str">
        <f>F$5</f>
        <v>Año 4   2019</v>
      </c>
    </row>
    <row r="8" spans="1:7">
      <c r="A8" s="103" t="s">
        <v>70</v>
      </c>
      <c r="B8" s="125">
        <f>IF(isoc&lt;&gt;0,'[1]Datos Básicos'!C58,0)*IF([1]Parametros!$C$50&gt;0,0,1)</f>
        <v>350</v>
      </c>
      <c r="C8" s="125">
        <v>0</v>
      </c>
      <c r="D8" s="125">
        <v>0</v>
      </c>
      <c r="E8" s="125">
        <v>0</v>
      </c>
      <c r="F8" s="124">
        <v>0</v>
      </c>
    </row>
    <row r="9" spans="1:7">
      <c r="A9" s="103" t="s">
        <v>69</v>
      </c>
      <c r="B9" s="125">
        <f>IF(isoc&lt;&gt;0,'[1]Datos Básicos'!C59,0)*IF([1]Parametros!$C$50&gt;0,0,1)</f>
        <v>35</v>
      </c>
      <c r="C9" s="125">
        <v>0</v>
      </c>
      <c r="D9" s="125">
        <v>0</v>
      </c>
      <c r="E9" s="125">
        <v>0</v>
      </c>
      <c r="F9" s="124">
        <v>0</v>
      </c>
    </row>
    <row r="10" spans="1:7">
      <c r="A10" s="103" t="s">
        <v>68</v>
      </c>
      <c r="B10" s="125">
        <f>IF(isoc&lt;&gt;0,'[1]Datos Básicos'!C60,0)*IF([1]Parametros!$C$50&gt;0,0,1)</f>
        <v>250</v>
      </c>
      <c r="C10" s="125">
        <v>0</v>
      </c>
      <c r="D10" s="125">
        <v>0</v>
      </c>
      <c r="E10" s="125">
        <v>0</v>
      </c>
      <c r="F10" s="124">
        <v>0</v>
      </c>
    </row>
    <row r="11" spans="1:7" ht="16.5" thickBot="1">
      <c r="A11" s="123" t="s">
        <v>67</v>
      </c>
      <c r="B11" s="122">
        <f>IF(OR(irpf&lt;&gt;0,MAX('Inv. Iniciales ANC'!C1:C60)&gt;0),0,ITP*('[1]Financiación Inicial'!B8+'[1]Financiación Inicial'!B7))*IF([1]Parametros!$C$50&gt;0,0,1)</f>
        <v>30.1</v>
      </c>
      <c r="C11" s="122">
        <f>IF(irpf&lt;&gt;0,0,ITP*[1]Financiación!D14)</f>
        <v>0</v>
      </c>
      <c r="D11" s="122">
        <f>IF(irpf&lt;&gt;0,0,ITP*[1]Financiación!E14)</f>
        <v>0</v>
      </c>
      <c r="E11" s="122">
        <f>IF(irpf&lt;&gt;0,0,ITP*[1]Financiación!F14)</f>
        <v>0</v>
      </c>
      <c r="F11" s="121">
        <f>IF(irpf&lt;&gt;0,0,ITP*[1]Financiación!G14)</f>
        <v>0</v>
      </c>
    </row>
    <row r="12" spans="1:7" ht="16.5" thickBot="1">
      <c r="A12" s="99" t="s">
        <v>66</v>
      </c>
      <c r="B12" s="120">
        <f>SUM(B7:B11)</f>
        <v>665.1</v>
      </c>
      <c r="C12" s="120">
        <f>SUM(C7:C11)</f>
        <v>0</v>
      </c>
      <c r="D12" s="120">
        <f>SUM(D7:D11)</f>
        <v>0</v>
      </c>
      <c r="E12" s="120">
        <f>SUM(E7:E11)</f>
        <v>0</v>
      </c>
      <c r="F12" s="119">
        <f>SUM(F7:F11)</f>
        <v>0</v>
      </c>
      <c r="G12" s="109">
        <f>MAX(B12:F12)</f>
        <v>665.1</v>
      </c>
    </row>
    <row r="13" spans="1:7" ht="16.5" thickBot="1"/>
    <row r="14" spans="1:7" ht="19.5" customHeight="1" thickBot="1">
      <c r="A14" s="105" t="s">
        <v>60</v>
      </c>
      <c r="B14" s="118" t="str">
        <f>B$5</f>
        <v>Año 0   2015</v>
      </c>
      <c r="C14" s="118" t="str">
        <f>C$5</f>
        <v>Año 1   2016</v>
      </c>
      <c r="D14" s="118" t="str">
        <f>D$5</f>
        <v>Año 2   2017</v>
      </c>
      <c r="E14" s="118" t="str">
        <f>E$5</f>
        <v>Año 3   2018</v>
      </c>
      <c r="F14" s="118" t="str">
        <f>F$5</f>
        <v>Año 4   2019</v>
      </c>
    </row>
    <row r="15" spans="1:7">
      <c r="A15" s="103" t="s">
        <v>65</v>
      </c>
      <c r="B15" s="117">
        <v>0</v>
      </c>
      <c r="C15" s="117">
        <v>0</v>
      </c>
      <c r="D15" s="117">
        <v>0</v>
      </c>
      <c r="E15" s="117">
        <v>0</v>
      </c>
      <c r="F15" s="116">
        <v>0</v>
      </c>
    </row>
    <row r="16" spans="1:7">
      <c r="A16" s="103" t="s">
        <v>64</v>
      </c>
      <c r="B16" s="117">
        <v>0</v>
      </c>
      <c r="C16" s="117">
        <v>0</v>
      </c>
      <c r="D16" s="117">
        <v>0</v>
      </c>
      <c r="E16" s="117">
        <v>0</v>
      </c>
      <c r="F16" s="116">
        <v>0</v>
      </c>
    </row>
    <row r="17" spans="1:7">
      <c r="A17" s="35" t="s">
        <v>63</v>
      </c>
      <c r="B17" s="115">
        <v>0</v>
      </c>
      <c r="C17" s="115">
        <v>0</v>
      </c>
      <c r="D17" s="115">
        <v>0</v>
      </c>
      <c r="E17" s="115">
        <v>0</v>
      </c>
      <c r="F17" s="114">
        <v>0</v>
      </c>
    </row>
    <row r="18" spans="1:7">
      <c r="A18" s="101" t="s">
        <v>62</v>
      </c>
      <c r="B18" s="115">
        <v>0</v>
      </c>
      <c r="C18" s="115">
        <v>0</v>
      </c>
      <c r="D18" s="115">
        <v>0</v>
      </c>
      <c r="E18" s="115">
        <v>0</v>
      </c>
      <c r="F18" s="114">
        <v>0</v>
      </c>
    </row>
    <row r="19" spans="1:7" ht="16.5" thickBot="1">
      <c r="A19" s="101" t="s">
        <v>61</v>
      </c>
      <c r="B19" s="113">
        <v>0</v>
      </c>
      <c r="C19" s="113">
        <v>0</v>
      </c>
      <c r="D19" s="113">
        <v>0</v>
      </c>
      <c r="E19" s="113">
        <v>0</v>
      </c>
      <c r="F19" s="112">
        <v>0</v>
      </c>
    </row>
    <row r="20" spans="1:7" ht="16.5" thickBot="1">
      <c r="A20" s="99" t="s">
        <v>60</v>
      </c>
      <c r="B20" s="111">
        <f>SUM(B15:B19)</f>
        <v>0</v>
      </c>
      <c r="C20" s="111">
        <f>SUM(C14:C19)</f>
        <v>0</v>
      </c>
      <c r="D20" s="111">
        <f>SUM(D14:D19)</f>
        <v>0</v>
      </c>
      <c r="E20" s="111">
        <f>SUM(E14:E19)</f>
        <v>0</v>
      </c>
      <c r="F20" s="110">
        <f>SUM(F14:F19)</f>
        <v>0</v>
      </c>
      <c r="G20" s="109">
        <f>MAX(B20:F20)</f>
        <v>0</v>
      </c>
    </row>
    <row r="21" spans="1:7" ht="16.5" thickBot="1">
      <c r="A21" s="108"/>
      <c r="B21" s="107"/>
      <c r="C21" s="106"/>
      <c r="D21" s="106"/>
      <c r="E21" s="106"/>
      <c r="F21" s="106"/>
    </row>
    <row r="22" spans="1:7" ht="18.75" customHeight="1" thickBot="1">
      <c r="A22" s="105" t="s">
        <v>59</v>
      </c>
      <c r="B22" s="104" t="s">
        <v>9</v>
      </c>
    </row>
    <row r="23" spans="1:7">
      <c r="A23" s="103" t="s">
        <v>58</v>
      </c>
      <c r="B23" s="102">
        <f>('[1]Gastos Fijos Datos'!C29+'[1]Gastos Fijos Datos'!C30)*'[1]Gastos Fijos Datos'!$B$21</f>
        <v>600</v>
      </c>
    </row>
    <row r="24" spans="1:7" ht="16.5" thickBot="1">
      <c r="A24" s="101" t="s">
        <v>57</v>
      </c>
      <c r="B24" s="100">
        <v>0</v>
      </c>
    </row>
    <row r="25" spans="1:7" ht="16.5" thickBot="1">
      <c r="A25" s="99" t="s">
        <v>56</v>
      </c>
      <c r="B25" s="98">
        <f>SUM(B22:B24)</f>
        <v>600</v>
      </c>
    </row>
    <row r="27" spans="1:7">
      <c r="A27" s="97" t="s">
        <v>55</v>
      </c>
      <c r="B27" s="97"/>
      <c r="C27" s="97"/>
      <c r="D27" s="97"/>
      <c r="E27" s="97"/>
      <c r="F27" s="97"/>
    </row>
    <row r="28" spans="1:7">
      <c r="A28" s="97" t="s">
        <v>54</v>
      </c>
      <c r="B28" s="97"/>
      <c r="C28" s="97"/>
      <c r="D28" s="97"/>
      <c r="E28" s="97"/>
      <c r="F28" s="97"/>
    </row>
  </sheetData>
  <sheetProtection formatCells="0" formatColumns="0" formatRows="0"/>
  <conditionalFormatting sqref="A27:F27">
    <cfRule type="expression" dxfId="4" priority="2" stopIfTrue="1">
      <formula>$G$12&lt;&gt;0</formula>
    </cfRule>
  </conditionalFormatting>
  <conditionalFormatting sqref="A28:F28">
    <cfRule type="expression" dxfId="3" priority="1" stopIfTrue="1">
      <formula>$G$20&lt;&gt;0</formula>
    </cfRule>
  </conditionalFormatting>
  <printOptions horizontalCentered="1"/>
  <pageMargins left="0.78740157480314965" right="0.78740157480314965" top="0.52" bottom="0.5" header="0" footer="0"/>
  <pageSetup paperSize="9" scale="7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64"/>
  <sheetViews>
    <sheetView showGridLines="0" tabSelected="1" zoomScale="85" zoomScaleNormal="85" workbookViewId="0">
      <selection activeCell="A2" sqref="A2"/>
    </sheetView>
  </sheetViews>
  <sheetFormatPr baseColWidth="10" defaultRowHeight="15"/>
  <cols>
    <col min="1" max="1" width="44.7109375" style="6" customWidth="1"/>
    <col min="2" max="3" width="15.5703125" style="6" customWidth="1"/>
    <col min="4" max="6" width="15.5703125" style="8" customWidth="1"/>
    <col min="7" max="7" width="39.140625" style="8" customWidth="1"/>
    <col min="8" max="8" width="19.7109375" style="8" customWidth="1"/>
    <col min="9" max="10" width="17.85546875" style="7" customWidth="1"/>
    <col min="11" max="16384" width="11.42578125" style="6"/>
  </cols>
  <sheetData>
    <row r="1" spans="1:10" ht="27">
      <c r="A1" s="232" t="s">
        <v>93</v>
      </c>
      <c r="B1" s="231"/>
      <c r="C1" s="231"/>
      <c r="D1" s="230"/>
      <c r="E1" s="230"/>
      <c r="F1" s="230"/>
      <c r="G1" s="230"/>
      <c r="H1" s="230"/>
    </row>
    <row r="2" spans="1:10" ht="27">
      <c r="A2" s="232"/>
      <c r="B2" s="231"/>
      <c r="C2" s="231"/>
      <c r="D2" s="230"/>
      <c r="E2" s="230"/>
      <c r="F2" s="230"/>
      <c r="G2" s="230"/>
      <c r="H2" s="230"/>
    </row>
    <row r="3" spans="1:10" ht="25.5">
      <c r="A3" s="231"/>
      <c r="B3" s="231"/>
      <c r="C3" s="231"/>
      <c r="D3" s="231"/>
      <c r="E3" s="231"/>
      <c r="F3" s="231"/>
      <c r="G3" s="230"/>
      <c r="H3" s="230"/>
    </row>
    <row r="4" spans="1:10" ht="15.75" thickBot="1">
      <c r="F4" s="229"/>
    </row>
    <row r="5" spans="1:10" ht="27" thickTop="1" thickBot="1">
      <c r="A5" s="170" t="s">
        <v>92</v>
      </c>
      <c r="B5" s="168"/>
      <c r="C5" s="167"/>
      <c r="D5" s="166"/>
      <c r="E5" s="165"/>
      <c r="F5" s="7"/>
    </row>
    <row r="6" spans="1:10" ht="21" thickTop="1" thickBot="1">
      <c r="A6" s="228"/>
      <c r="B6" s="227"/>
      <c r="C6" s="226"/>
      <c r="D6" s="225"/>
      <c r="E6" s="224"/>
      <c r="F6" s="7"/>
      <c r="G6" s="7"/>
    </row>
    <row r="7" spans="1:10" ht="18" customHeight="1">
      <c r="A7" s="199" t="s">
        <v>91</v>
      </c>
      <c r="B7" s="223">
        <f>B8</f>
        <v>0</v>
      </c>
      <c r="C7" s="181"/>
      <c r="D7" s="7"/>
      <c r="E7" s="180"/>
      <c r="F7" s="7"/>
      <c r="G7" s="7"/>
    </row>
    <row r="8" spans="1:10" ht="18" customHeight="1" thickBot="1">
      <c r="A8" s="222" t="s">
        <v>90</v>
      </c>
      <c r="B8" s="221">
        <v>0</v>
      </c>
      <c r="C8" s="181"/>
      <c r="D8" s="7"/>
      <c r="E8" s="180"/>
      <c r="F8" s="7"/>
      <c r="G8" s="7"/>
    </row>
    <row r="9" spans="1:10" ht="15.75" thickBot="1">
      <c r="A9" s="187"/>
      <c r="B9" s="186"/>
      <c r="C9" s="181"/>
      <c r="D9" s="7"/>
      <c r="E9" s="180"/>
      <c r="F9" s="7"/>
      <c r="G9" s="7"/>
      <c r="H9" s="7"/>
      <c r="J9" s="6"/>
    </row>
    <row r="10" spans="1:10" ht="16.5" customHeight="1">
      <c r="A10" s="199" t="s">
        <v>79</v>
      </c>
      <c r="B10" s="198">
        <f ca="1">SUM(B11:B15)</f>
        <v>0</v>
      </c>
      <c r="C10" s="220" t="str">
        <f>"tipo "&amp;'[1]Datos Básicos'!$A$26</f>
        <v>tipo IVA</v>
      </c>
      <c r="D10" s="219" t="s">
        <v>89</v>
      </c>
      <c r="E10" s="218" t="s">
        <v>5</v>
      </c>
    </row>
    <row r="11" spans="1:10" ht="19.5" customHeight="1">
      <c r="A11" s="217" t="str">
        <f>A37</f>
        <v>materias primas</v>
      </c>
      <c r="B11" s="216">
        <v>0</v>
      </c>
      <c r="C11" s="215">
        <f>'[1]Datos Básicos'!$C$27</f>
        <v>0.21</v>
      </c>
      <c r="D11" s="214">
        <v>0</v>
      </c>
      <c r="E11" s="213">
        <f>IF(B11*D11&gt;0,D11/B11,0)</f>
        <v>0</v>
      </c>
    </row>
    <row r="12" spans="1:10" ht="19.5" customHeight="1">
      <c r="A12" s="209" t="str">
        <f>A38</f>
        <v>mercaderías</v>
      </c>
      <c r="B12" s="208">
        <v>0</v>
      </c>
      <c r="C12" s="212">
        <f>C11</f>
        <v>0.21</v>
      </c>
      <c r="D12" s="211">
        <v>0</v>
      </c>
      <c r="E12" s="210">
        <f>IF(B12*D12&gt;0,D12/B12,0)</f>
        <v>0</v>
      </c>
    </row>
    <row r="13" spans="1:10" ht="19.5" customHeight="1" thickBot="1">
      <c r="A13" s="209" t="str">
        <f>A39</f>
        <v>otros aprovisionamientos</v>
      </c>
      <c r="B13" s="208">
        <v>0</v>
      </c>
      <c r="C13" s="207">
        <f>'[1]Datos Básicos'!$C$27</f>
        <v>0.21</v>
      </c>
      <c r="D13" s="206">
        <v>0</v>
      </c>
      <c r="E13" s="205">
        <f>IF(B13*D13&gt;0,D13/B13,0)</f>
        <v>0</v>
      </c>
    </row>
    <row r="14" spans="1:10" ht="19.5" customHeight="1">
      <c r="A14" s="204" t="s">
        <v>88</v>
      </c>
      <c r="B14" s="203">
        <f ca="1">'[1]Distr CV 0'!B55</f>
        <v>0</v>
      </c>
      <c r="C14" s="202"/>
      <c r="D14" s="201"/>
      <c r="E14" s="200"/>
    </row>
    <row r="15" spans="1:10" ht="20.25" customHeight="1" thickBot="1">
      <c r="A15" s="142" t="s">
        <v>87</v>
      </c>
      <c r="B15" s="190">
        <v>0</v>
      </c>
      <c r="C15" s="181"/>
      <c r="D15" s="6"/>
      <c r="E15" s="180"/>
      <c r="F15" s="6"/>
      <c r="H15" s="7"/>
      <c r="J15" s="6"/>
    </row>
    <row r="16" spans="1:10" ht="15.75" thickBot="1">
      <c r="A16" s="187"/>
      <c r="B16" s="186"/>
      <c r="C16" s="181"/>
      <c r="D16" s="7"/>
      <c r="E16" s="180"/>
      <c r="H16" s="7"/>
      <c r="J16" s="6"/>
    </row>
    <row r="17" spans="1:11">
      <c r="A17" s="199" t="s">
        <v>86</v>
      </c>
      <c r="B17" s="198">
        <f ca="1">SUM(B18:B22)-IF(irpf=0,B20,0)</f>
        <v>133.35</v>
      </c>
      <c r="C17" s="181"/>
      <c r="D17" s="7"/>
      <c r="E17" s="180"/>
      <c r="H17" s="7"/>
      <c r="J17" s="6"/>
    </row>
    <row r="18" spans="1:11" s="131" customFormat="1" ht="18.75" customHeight="1">
      <c r="A18" s="197" t="str">
        <f>'[1]Datos Básicos'!A26&amp;" soportado de inversiones iniciales"</f>
        <v>IVA soportado de inversiones iniciales</v>
      </c>
      <c r="B18" s="196">
        <f ca="1">'Inv. Iniciales ANC'!G62*IF([1]Parametros!C50=0,1,0)
+[1]Parametros!$F$34*('Gastos Iniciales'!B20+'Gastos Iniciales'!B12-'Gastos Iniciales'!B11)
+SUMPRODUCT(B11:B13,$C$11:$C$13)-SUMPRODUCT(D11:D13,$C$11:$C$13)
-[1]Parametros!$F$34*(SUM([1]Leasing!B5:C5)-SUM([1]Leasing!B7:C7)*0)
+'[1]Distr CV 0'!B68</f>
        <v>133.35</v>
      </c>
      <c r="C18" s="193" t="str">
        <f ca="1">IF(B18&lt;0,"ERROR: Los Leasing no pueden ser superiores a las inversiones.","")</f>
        <v/>
      </c>
      <c r="D18" s="132"/>
      <c r="E18" s="188"/>
      <c r="F18" s="133"/>
      <c r="G18" s="133"/>
      <c r="H18" s="132"/>
      <c r="I18" s="132"/>
      <c r="J18" s="132"/>
    </row>
    <row r="19" spans="1:11" s="131" customFormat="1" ht="18.75" customHeight="1">
      <c r="A19" s="195" t="str">
        <f>'[1]Datos Básicos'!A26&amp;" soportado pend. De devolución"</f>
        <v>IVA soportado pend. De devolución</v>
      </c>
      <c r="B19" s="194">
        <v>0</v>
      </c>
      <c r="C19" s="189"/>
      <c r="D19" s="132"/>
      <c r="E19" s="188"/>
      <c r="F19" s="133"/>
      <c r="G19" s="133"/>
      <c r="H19" s="132"/>
      <c r="I19" s="132"/>
      <c r="J19" s="132"/>
    </row>
    <row r="20" spans="1:11" s="131" customFormat="1" ht="18.75" customHeight="1">
      <c r="A20" s="192" t="s">
        <v>85</v>
      </c>
      <c r="B20" s="194">
        <v>0</v>
      </c>
      <c r="C20" s="193" t="str">
        <f>IF(AND(B20&gt;0,irpf=0),"Tributación en sociedades: Poner a 0 o cambiar la forma jurídica","")</f>
        <v/>
      </c>
      <c r="D20" s="132"/>
      <c r="E20" s="188"/>
      <c r="F20" s="133"/>
      <c r="G20" s="133"/>
      <c r="H20" s="132"/>
      <c r="I20" s="132"/>
      <c r="J20" s="132"/>
    </row>
    <row r="21" spans="1:11" s="131" customFormat="1" ht="18.75" customHeight="1">
      <c r="A21" s="192" t="str">
        <f>"Pagos a cuenta "&amp;IF(isoc&lt;&gt;0,"Imp. Sociedades","I.R.P.F.")</f>
        <v>Pagos a cuenta Imp. Sociedades</v>
      </c>
      <c r="B21" s="191">
        <v>0</v>
      </c>
      <c r="C21" s="189"/>
      <c r="D21" s="132"/>
      <c r="E21" s="188"/>
      <c r="F21" s="133"/>
      <c r="G21" s="133"/>
      <c r="H21" s="132"/>
      <c r="I21" s="132"/>
      <c r="J21" s="132"/>
    </row>
    <row r="22" spans="1:11" s="131" customFormat="1" ht="18.75" customHeight="1" thickBot="1">
      <c r="A22" s="142" t="s">
        <v>84</v>
      </c>
      <c r="B22" s="190">
        <v>0</v>
      </c>
      <c r="C22" s="189"/>
      <c r="D22" s="132"/>
      <c r="E22" s="188"/>
      <c r="F22" s="133"/>
      <c r="G22" s="133"/>
      <c r="H22" s="132"/>
      <c r="I22" s="132"/>
      <c r="J22" s="132"/>
    </row>
    <row r="23" spans="1:11" ht="15.75" thickBot="1">
      <c r="A23" s="187"/>
      <c r="B23" s="186"/>
      <c r="C23" s="181"/>
      <c r="D23" s="7"/>
      <c r="E23" s="180"/>
      <c r="H23" s="7"/>
    </row>
    <row r="24" spans="1:11" ht="17.25" customHeight="1" thickBot="1">
      <c r="A24" s="185" t="s">
        <v>83</v>
      </c>
      <c r="B24" s="184">
        <f ca="1">'[1]Financiación Inicial'!B30-B7-B10-B17-([1]Amortizaciones!B19-[1]Amortizaciones!C19)-'Gastos Iniciales'!B25</f>
        <v>1611.5500000000002</v>
      </c>
      <c r="C24" s="181"/>
      <c r="D24" s="7"/>
      <c r="E24" s="180"/>
      <c r="H24" s="7"/>
    </row>
    <row r="25" spans="1:11" ht="15.75" thickBot="1">
      <c r="A25" s="183"/>
      <c r="B25" s="182"/>
      <c r="C25" s="181"/>
      <c r="D25" s="7"/>
      <c r="E25" s="180"/>
      <c r="H25" s="7"/>
    </row>
    <row r="26" spans="1:11" s="131" customFormat="1" ht="20.25" customHeight="1" thickBot="1">
      <c r="A26" s="179" t="s">
        <v>82</v>
      </c>
      <c r="B26" s="178">
        <f ca="1">B7+'Inversiones AC'!B10+B17+B24</f>
        <v>1744.9</v>
      </c>
      <c r="C26" s="177"/>
      <c r="D26" s="176"/>
      <c r="E26" s="175"/>
      <c r="F26" s="133"/>
      <c r="G26" s="133"/>
      <c r="H26" s="132"/>
      <c r="I26" s="132"/>
      <c r="J26" s="132"/>
    </row>
    <row r="27" spans="1:11" ht="15.75" thickTop="1">
      <c r="A27" s="171"/>
      <c r="B27" s="171"/>
      <c r="C27" s="171"/>
      <c r="D27" s="171"/>
    </row>
    <row r="28" spans="1:11" ht="18">
      <c r="A28" s="171"/>
      <c r="B28" s="174" t="str">
        <f ca="1">IF(C28&lt;&gt;"","Incrementar financiación inicial en ","")</f>
        <v/>
      </c>
      <c r="C28" s="173" t="str">
        <f ca="1">IF(B24-tesoreriasec+[1]Financiación!C49&lt;-0.5,TEXT(tesoreriasec-B24-[1]Financiación!C49,"#.##0 €")&amp;" déficit Financiación Inicial","")</f>
        <v/>
      </c>
      <c r="D28" s="171"/>
    </row>
    <row r="29" spans="1:11" ht="18">
      <c r="A29" s="171"/>
      <c r="B29" s="171"/>
      <c r="C29" s="172" t="str">
        <f ca="1">IF(C28&lt;&gt;"","Tesorería de seguridad: "&amp;TEXT(tesoreriasec,"#.##0 €")&amp;" mínimo.","")</f>
        <v/>
      </c>
      <c r="D29" s="171"/>
    </row>
    <row r="30" spans="1:11">
      <c r="C30" s="171"/>
      <c r="D30" s="171"/>
    </row>
    <row r="31" spans="1:11" ht="15.75" thickBot="1">
      <c r="A31" s="171"/>
      <c r="B31" s="171"/>
      <c r="C31" s="171"/>
      <c r="D31" s="171"/>
    </row>
    <row r="32" spans="1:11" ht="27" thickTop="1" thickBot="1">
      <c r="A32" s="170" t="s">
        <v>81</v>
      </c>
      <c r="B32" s="169"/>
      <c r="C32" s="168"/>
      <c r="D32" s="167"/>
      <c r="E32" s="166"/>
      <c r="F32" s="165"/>
      <c r="G32" s="133"/>
      <c r="I32" s="8"/>
      <c r="K32" s="7"/>
    </row>
    <row r="33" spans="1:10" s="131" customFormat="1" ht="38.25" customHeight="1" thickTop="1" thickBot="1">
      <c r="A33" s="164"/>
      <c r="B33" s="163" t="str">
        <f>CONCATENATE('[1]Datos Básicos'!B16,"    ",'[1]Datos Básicos'!B17)</f>
        <v>Año 0    2015</v>
      </c>
      <c r="C33" s="163" t="str">
        <f>CONCATENATE("Año ",'[1]Datos Básicos'!C16,"   ",'[1]Datos Básicos'!C17)</f>
        <v>Año 1   2016</v>
      </c>
      <c r="D33" s="163" t="str">
        <f>CONCATENATE("Año ",'[1]Datos Básicos'!D16,"   ",'[1]Datos Básicos'!D17)</f>
        <v>Año 2   2017</v>
      </c>
      <c r="E33" s="163" t="str">
        <f>CONCATENATE("Año ",'[1]Datos Básicos'!E16,"   ",'[1]Datos Básicos'!E17)</f>
        <v>Año 3   2018</v>
      </c>
      <c r="F33" s="162" t="str">
        <f>CONCATENATE("Año ",'[1]Datos Básicos'!F16,"   ",'[1]Datos Básicos'!F17)</f>
        <v>Año 4   2019</v>
      </c>
      <c r="G33" s="133"/>
      <c r="H33" s="133"/>
      <c r="I33" s="132"/>
      <c r="J33" s="132"/>
    </row>
    <row r="34" spans="1:10" s="131" customFormat="1" ht="21" customHeight="1" thickBot="1">
      <c r="A34" s="161" t="s">
        <v>80</v>
      </c>
      <c r="B34" s="144">
        <f>B7</f>
        <v>0</v>
      </c>
      <c r="C34" s="150">
        <v>0</v>
      </c>
      <c r="D34" s="150">
        <v>0</v>
      </c>
      <c r="E34" s="150">
        <v>0</v>
      </c>
      <c r="F34" s="149">
        <v>0</v>
      </c>
      <c r="G34" s="133"/>
      <c r="H34" s="133"/>
      <c r="I34" s="132"/>
      <c r="J34" s="132"/>
    </row>
    <row r="35" spans="1:10" ht="15.75" thickBot="1">
      <c r="A35" s="160"/>
      <c r="B35" s="159"/>
      <c r="C35" s="158"/>
      <c r="D35" s="158"/>
      <c r="E35" s="158"/>
      <c r="F35" s="157"/>
    </row>
    <row r="36" spans="1:10" ht="19.5" customHeight="1">
      <c r="A36" s="156" t="s">
        <v>79</v>
      </c>
      <c r="B36" s="155"/>
      <c r="C36" s="155"/>
      <c r="D36" s="155"/>
      <c r="E36" s="155"/>
      <c r="F36" s="154"/>
    </row>
    <row r="37" spans="1:10" s="131" customFormat="1" ht="20.25" customHeight="1">
      <c r="A37" s="148" t="s">
        <v>78</v>
      </c>
      <c r="B37" s="144">
        <f>B11</f>
        <v>0</v>
      </c>
      <c r="C37" s="152">
        <f>IF(SUM(B$37:B$39)=0,0,('[1]Balances anuales'!D$15/'[1]Resumen Ventas 5 años'!B$27)*((12-mes0+1)*'[1]Resumen Ventas 5 años'!C$27-12*'[1]Resumen Ventas 5 años'!B$27)*B37/SUM(B$37:B$39)/12)</f>
        <v>0</v>
      </c>
      <c r="D37" s="152">
        <f>IF(SUM(B$37:C$39)=0,0,('[1]Balances anuales'!F$15/'[1]Resumen Ventas 5 años'!C$27)*('[1]Resumen Ventas 5 años'!E$27-'[1]Resumen Ventas 5 años'!C$27)*SUM($B37:C37)/SUM(B$37:C$39))</f>
        <v>0</v>
      </c>
      <c r="E37" s="152">
        <f>IF(SUM(B$37:D$39)=0,0,('[1]Balances anuales'!H$15/'[1]Resumen Ventas 5 años'!E$27)*('[1]Resumen Ventas 5 años'!G$27-'[1]Resumen Ventas 5 años'!E$27)*SUM($B37:D37)/SUM(B$37:D$39))</f>
        <v>0</v>
      </c>
      <c r="F37" s="151">
        <f>IF(SUM(B$37:E$39)=0,0,('[1]Balances anuales'!J$15/'[1]Resumen Ventas 5 años'!G$27)*('[1]Resumen Ventas 5 años'!I$27-'[1]Resumen Ventas 5 años'!G$27)*SUM($B37:E37)/SUM(B$37:E$39))</f>
        <v>0</v>
      </c>
      <c r="G37" s="153"/>
      <c r="H37" s="8"/>
      <c r="I37" s="132"/>
      <c r="J37" s="132"/>
    </row>
    <row r="38" spans="1:10" s="131" customFormat="1" ht="19.5" customHeight="1">
      <c r="A38" s="148" t="s">
        <v>77</v>
      </c>
      <c r="B38" s="144">
        <f>B12</f>
        <v>0</v>
      </c>
      <c r="C38" s="152">
        <f>IF(SUM(B$37:B$39)=0,0,('[1]Balances anuales'!D$15/'[1]Resumen Ventas 5 años'!B$27)*((12-mes0+1)*'[1]Resumen Ventas 5 años'!C$27-12*'[1]Resumen Ventas 5 años'!B$27)*B38/SUM(B$37:B$39)/12)</f>
        <v>0</v>
      </c>
      <c r="D38" s="152">
        <f>IF(SUM(B$37:C$39)=0,0,('[1]Balances anuales'!F$15/'[1]Resumen Ventas 5 años'!C$27)*('[1]Resumen Ventas 5 años'!E$27-'[1]Resumen Ventas 5 años'!C$27)*SUM($B38:C38)/SUM(B$37:C$39))</f>
        <v>0</v>
      </c>
      <c r="E38" s="152">
        <f>IF(SUM(B$37:D$39)=0,0,('[1]Balances anuales'!H$15/'[1]Resumen Ventas 5 años'!E$27)*('[1]Resumen Ventas 5 años'!G$27-'[1]Resumen Ventas 5 años'!E$27)*SUM($B38:D38)/SUM(B$37:D$39))</f>
        <v>0</v>
      </c>
      <c r="F38" s="151">
        <f>IF(SUM(B$37:E$39)=0,0,('[1]Balances anuales'!J$15/'[1]Resumen Ventas 5 años'!G$27)*('[1]Resumen Ventas 5 años'!I$27-'[1]Resumen Ventas 5 años'!G$27)*SUM($B38:E38)/SUM(B$37:E$39))</f>
        <v>0</v>
      </c>
      <c r="G38" s="133"/>
      <c r="H38" s="133"/>
      <c r="I38" s="132"/>
      <c r="J38" s="132"/>
    </row>
    <row r="39" spans="1:10" s="131" customFormat="1" ht="19.5" customHeight="1">
      <c r="A39" s="148" t="s">
        <v>76</v>
      </c>
      <c r="B39" s="144">
        <f>B13</f>
        <v>0</v>
      </c>
      <c r="C39" s="152">
        <f>IF(SUM(B$37:B$39)=0,0,('[1]Balances anuales'!D$15/'[1]Resumen Ventas 5 años'!B$27)*((12-mes0+1)*'[1]Resumen Ventas 5 años'!C$27-12*'[1]Resumen Ventas 5 años'!B$27)*B39/SUM(B$37:B$39)/12)</f>
        <v>0</v>
      </c>
      <c r="D39" s="152">
        <f>IF(SUM(B$37:C$39)=0,0,('[1]Balances anuales'!F$15/'[1]Resumen Ventas 5 años'!C$27)*('[1]Resumen Ventas 5 años'!E$27-'[1]Resumen Ventas 5 años'!C$27)*SUM($B39:C39)/SUM(B$37:C$39))</f>
        <v>0</v>
      </c>
      <c r="E39" s="152">
        <f>IF(SUM(B$37:D$39)=0,0,('[1]Balances anuales'!H$15/'[1]Resumen Ventas 5 años'!E$27)*('[1]Resumen Ventas 5 años'!G$27-'[1]Resumen Ventas 5 años'!E$27)*SUM($B39:D39)/SUM(B$37:D$39))</f>
        <v>0</v>
      </c>
      <c r="F39" s="151">
        <f>IF(SUM(B$37:E$39)=0,0,('[1]Balances anuales'!J$15/'[1]Resumen Ventas 5 años'!G$27)*('[1]Resumen Ventas 5 años'!I$27-'[1]Resumen Ventas 5 años'!G$27)*SUM($B39:E39)/SUM(B$37:E$39))</f>
        <v>0</v>
      </c>
      <c r="G39" s="133"/>
      <c r="H39" s="133"/>
      <c r="I39" s="132"/>
      <c r="J39" s="132"/>
    </row>
    <row r="40" spans="1:10" s="131" customFormat="1" ht="19.5" customHeight="1">
      <c r="A40" s="148" t="s">
        <v>75</v>
      </c>
      <c r="B40" s="144">
        <f ca="1">B14</f>
        <v>0</v>
      </c>
      <c r="C40" s="150">
        <f ca="1">SUM('[1]Distr CV 1'!B85:M85)-B40</f>
        <v>0</v>
      </c>
      <c r="D40" s="150">
        <f ca="1">SUM('[1]Distr CV 2'!B85:M85)-SUM('[1]Distr CV 1'!B85:M85)</f>
        <v>0</v>
      </c>
      <c r="E40" s="150">
        <f ca="1">SUM('[1]Distr CV 3'!B85:M85)-SUM('[1]Distr CV 2'!B85:M85)</f>
        <v>0</v>
      </c>
      <c r="F40" s="149">
        <f ca="1">SUM('[1]Distr CV 4'!B85:M85)-SUM('[1]Distr CV 3'!B85:M85)</f>
        <v>0</v>
      </c>
      <c r="G40" s="133"/>
      <c r="H40" s="133"/>
      <c r="I40" s="132"/>
      <c r="J40" s="132"/>
    </row>
    <row r="41" spans="1:10" s="131" customFormat="1" ht="19.5" customHeight="1">
      <c r="A41" s="148" t="str">
        <f>'[1]Datos Básicos'!A26&amp;" de inversiones activos corrientes"</f>
        <v>IVA de inversiones activos corrientes</v>
      </c>
      <c r="B41" s="144">
        <f>+SUMPRODUCT(B11:B13,$C$11:$C$13)-SUMPRODUCT(D11:D13,$C$11:$C$13)</f>
        <v>0</v>
      </c>
      <c r="C41" s="147">
        <f>SUMPRODUCT(C37:C39,$C$11:$C$13)</f>
        <v>0</v>
      </c>
      <c r="D41" s="147">
        <f>SUMPRODUCT(D37:D39,$C$11:$C$13)</f>
        <v>0</v>
      </c>
      <c r="E41" s="147">
        <f>SUMPRODUCT(E37:E39,$C$11:$C$13)</f>
        <v>0</v>
      </c>
      <c r="F41" s="146">
        <f>SUMPRODUCT(F37:F39,$C$11:$C$13)</f>
        <v>0</v>
      </c>
      <c r="G41" s="133"/>
      <c r="H41" s="133"/>
      <c r="I41" s="132"/>
      <c r="J41" s="132"/>
    </row>
    <row r="42" spans="1:10" s="131" customFormat="1" ht="19.5" customHeight="1">
      <c r="A42" s="145" t="str">
        <f>'[1]Datos Básicos'!$A$26&amp;" soportado de inversiones"</f>
        <v>IVA soportado de inversiones</v>
      </c>
      <c r="B42" s="144">
        <f ca="1">B18</f>
        <v>133.35</v>
      </c>
      <c r="C42" s="144">
        <f>[1]Parametros!$F$34*(+'[1]Inv. Adicionales ANC'!C9+'[1]Inv. Adicionales ANC'!C18+'[1]Inv. Adicionales ANC'!C24+'[1]Inv. Adicionales ANC'!C29+'[1]Inv. Adicionales ANC'!C35+'[1]Inv. Adicionales ANC'!C41+'[1]Inv. Adicionales ANC'!C48+'[1]Inv. Adicionales ANC'!C53+'[1]Inv. Adicionales ANC'!C60+'Gastos Iniciales'!C20+'Gastos Iniciales'!C12-'Gastos Iniciales'!C11)
-[1]Parametros!$F$34*([1]Leasing!D5-[1]Leasing!D7*0)</f>
        <v>0</v>
      </c>
      <c r="D42" s="144">
        <f>[1]Parametros!$F$34*(+'[1]Inv. Adicionales ANC'!D9+'[1]Inv. Adicionales ANC'!D18+'[1]Inv. Adicionales ANC'!D24+'[1]Inv. Adicionales ANC'!D29+'[1]Inv. Adicionales ANC'!D35+'[1]Inv. Adicionales ANC'!D41+'[1]Inv. Adicionales ANC'!D48+'[1]Inv. Adicionales ANC'!D53+'[1]Inv. Adicionales ANC'!D60+'Gastos Iniciales'!D20+'Gastos Iniciales'!D12-'Gastos Iniciales'!D11)
-[1]Parametros!$F$34*([1]Leasing!E5-[1]Leasing!E7*0)</f>
        <v>0</v>
      </c>
      <c r="E42" s="144">
        <f>[1]Parametros!$F$34*(+'[1]Inv. Adicionales ANC'!E9+'[1]Inv. Adicionales ANC'!E18+'[1]Inv. Adicionales ANC'!E24+'[1]Inv. Adicionales ANC'!E29+'[1]Inv. Adicionales ANC'!E35+'[1]Inv. Adicionales ANC'!E41+'[1]Inv. Adicionales ANC'!E48+'[1]Inv. Adicionales ANC'!E53+'[1]Inv. Adicionales ANC'!E60+'Gastos Iniciales'!E20+'Gastos Iniciales'!E12-'Gastos Iniciales'!E11)
-[1]Parametros!$F$34*([1]Leasing!F5-[1]Leasing!F7*0)</f>
        <v>0</v>
      </c>
      <c r="F42" s="143">
        <f>[1]Parametros!$F$34*(+'[1]Inv. Adicionales ANC'!F9+'[1]Inv. Adicionales ANC'!F18+'[1]Inv. Adicionales ANC'!F24+'[1]Inv. Adicionales ANC'!F29+'[1]Inv. Adicionales ANC'!F35+'[1]Inv. Adicionales ANC'!F41+'[1]Inv. Adicionales ANC'!F48+'[1]Inv. Adicionales ANC'!F53+'[1]Inv. Adicionales ANC'!F60+'Gastos Iniciales'!F20+'Gastos Iniciales'!F12-'Gastos Iniciales'!F11)
-[1]Parametros!$F$34*([1]Leasing!G5-[1]Leasing!G7*0)</f>
        <v>0</v>
      </c>
      <c r="G42" s="133"/>
      <c r="H42" s="133"/>
      <c r="I42" s="132"/>
      <c r="J42" s="132"/>
    </row>
    <row r="43" spans="1:10" s="131" customFormat="1" ht="19.5" customHeight="1" thickBot="1">
      <c r="A43" s="142" t="s">
        <v>74</v>
      </c>
      <c r="B43" s="141">
        <f>+SUM(B7,B15,B19:B22)</f>
        <v>0</v>
      </c>
      <c r="C43" s="141"/>
      <c r="D43" s="141"/>
      <c r="E43" s="141"/>
      <c r="F43" s="140"/>
      <c r="G43" s="133"/>
      <c r="H43" s="133"/>
      <c r="I43" s="132"/>
      <c r="J43" s="132"/>
    </row>
    <row r="44" spans="1:10" s="131" customFormat="1" ht="26.25" customHeight="1" thickBot="1">
      <c r="A44" s="139" t="s">
        <v>73</v>
      </c>
      <c r="B44" s="138">
        <f ca="1">B34+SUM(B37:B42)</f>
        <v>133.35</v>
      </c>
      <c r="C44" s="138">
        <f ca="1">C34+SUM(C37:C42)</f>
        <v>0</v>
      </c>
      <c r="D44" s="138">
        <f ca="1">D34+SUM(D37:D42)</f>
        <v>0</v>
      </c>
      <c r="E44" s="138">
        <f ca="1">E34+SUM(E37:E42)</f>
        <v>0</v>
      </c>
      <c r="F44" s="137">
        <f ca="1">F34+SUM(F37:F42)</f>
        <v>0</v>
      </c>
      <c r="G44" s="133"/>
      <c r="H44" s="133"/>
      <c r="I44" s="132"/>
      <c r="J44" s="132"/>
    </row>
    <row r="45" spans="1:10" s="131" customFormat="1" ht="15.75" thickTop="1">
      <c r="D45" s="133"/>
      <c r="E45" s="133"/>
      <c r="F45" s="133"/>
      <c r="G45" s="133"/>
      <c r="H45" s="133"/>
      <c r="I45" s="132"/>
      <c r="J45" s="132"/>
    </row>
    <row r="46" spans="1:10" s="131" customFormat="1" ht="23.25" customHeight="1">
      <c r="A46" s="136" t="s">
        <v>72</v>
      </c>
      <c r="B46" s="135">
        <f ca="1">[1]Financiación!C27</f>
        <v>611.55000000000018</v>
      </c>
      <c r="C46" s="135">
        <f ca="1">[1]Financiación!D27</f>
        <v>0</v>
      </c>
      <c r="D46" s="135">
        <f ca="1">[1]Financiación!E27</f>
        <v>0</v>
      </c>
      <c r="E46" s="135">
        <f ca="1">[1]Financiación!F27</f>
        <v>0</v>
      </c>
      <c r="F46" s="135">
        <f ca="1">[1]Financiación!G27</f>
        <v>0</v>
      </c>
      <c r="G46" s="134">
        <f ca="1">MIN(B46:F46)-tesoreriasec</f>
        <v>-1000</v>
      </c>
      <c r="H46" s="133"/>
      <c r="I46" s="132"/>
      <c r="J46" s="132"/>
    </row>
    <row r="47" spans="1:10" s="131" customFormat="1">
      <c r="F47" s="133"/>
      <c r="G47" s="133"/>
      <c r="H47" s="133"/>
      <c r="I47" s="132"/>
      <c r="J47" s="132"/>
    </row>
    <row r="61" spans="1:2" s="6" customFormat="1">
      <c r="A61" s="130" t="str">
        <f>'[1]Datos Básicos'!A73</f>
        <v>Tipo normal</v>
      </c>
      <c r="B61" s="129">
        <f>'[1]Datos Básicos'!B73</f>
        <v>0.21</v>
      </c>
    </row>
    <row r="62" spans="1:2" s="6" customFormat="1">
      <c r="A62" s="130" t="str">
        <f>'[1]Datos Básicos'!A74</f>
        <v>Tipo reducido</v>
      </c>
      <c r="B62" s="129">
        <f>'[1]Datos Básicos'!B74</f>
        <v>0.1</v>
      </c>
    </row>
    <row r="63" spans="1:2" s="6" customFormat="1">
      <c r="A63" s="130" t="str">
        <f>'[1]Datos Básicos'!A75</f>
        <v>Tipo superreducido</v>
      </c>
      <c r="B63" s="129">
        <f>'[1]Datos Básicos'!B75</f>
        <v>0.04</v>
      </c>
    </row>
    <row r="64" spans="1:2" s="6" customFormat="1">
      <c r="A64" s="130" t="str">
        <f>'[1]Datos Básicos'!A76</f>
        <v>Tipo especial</v>
      </c>
      <c r="B64" s="129">
        <f>'[1]Datos Básicos'!B76</f>
        <v>0</v>
      </c>
    </row>
  </sheetData>
  <sheetProtection formatCells="0" formatColumns="0" formatRows="0"/>
  <conditionalFormatting sqref="B46:F46">
    <cfRule type="cellIs" dxfId="2" priority="2" stopIfTrue="1" operator="lessThan">
      <formula>0</formula>
    </cfRule>
    <cfRule type="expression" dxfId="1" priority="3" stopIfTrue="1">
      <formula>$G$46&lt;0</formula>
    </cfRule>
  </conditionalFormatting>
  <conditionalFormatting sqref="A46">
    <cfRule type="expression" dxfId="0" priority="1" stopIfTrue="1">
      <formula>$G$46&lt;0.5</formula>
    </cfRule>
  </conditionalFormatting>
  <dataValidations count="3">
    <dataValidation type="decimal" operator="greaterThanOrEqual" allowBlank="1" showInputMessage="1" showErrorMessage="1" sqref="B11:B15 IX11:IX15 ST11:ST15 ACP11:ACP15 AML11:AML15 AWH11:AWH15 BGD11:BGD15 BPZ11:BPZ15 BZV11:BZV15 CJR11:CJR15 CTN11:CTN15 DDJ11:DDJ15 DNF11:DNF15 DXB11:DXB15 EGX11:EGX15 EQT11:EQT15 FAP11:FAP15 FKL11:FKL15 FUH11:FUH15 GED11:GED15 GNZ11:GNZ15 GXV11:GXV15 HHR11:HHR15 HRN11:HRN15 IBJ11:IBJ15 ILF11:ILF15 IVB11:IVB15 JEX11:JEX15 JOT11:JOT15 JYP11:JYP15 KIL11:KIL15 KSH11:KSH15 LCD11:LCD15 LLZ11:LLZ15 LVV11:LVV15 MFR11:MFR15 MPN11:MPN15 MZJ11:MZJ15 NJF11:NJF15 NTB11:NTB15 OCX11:OCX15 OMT11:OMT15 OWP11:OWP15 PGL11:PGL15 PQH11:PQH15 QAD11:QAD15 QJZ11:QJZ15 QTV11:QTV15 RDR11:RDR15 RNN11:RNN15 RXJ11:RXJ15 SHF11:SHF15 SRB11:SRB15 TAX11:TAX15 TKT11:TKT15 TUP11:TUP15 UEL11:UEL15 UOH11:UOH15 UYD11:UYD15 VHZ11:VHZ15 VRV11:VRV15 WBR11:WBR15 WLN11:WLN15 WVJ11:WVJ15 B65547:B65551 IX65547:IX65551 ST65547:ST65551 ACP65547:ACP65551 AML65547:AML65551 AWH65547:AWH65551 BGD65547:BGD65551 BPZ65547:BPZ65551 BZV65547:BZV65551 CJR65547:CJR65551 CTN65547:CTN65551 DDJ65547:DDJ65551 DNF65547:DNF65551 DXB65547:DXB65551 EGX65547:EGX65551 EQT65547:EQT65551 FAP65547:FAP65551 FKL65547:FKL65551 FUH65547:FUH65551 GED65547:GED65551 GNZ65547:GNZ65551 GXV65547:GXV65551 HHR65547:HHR65551 HRN65547:HRN65551 IBJ65547:IBJ65551 ILF65547:ILF65551 IVB65547:IVB65551 JEX65547:JEX65551 JOT65547:JOT65551 JYP65547:JYP65551 KIL65547:KIL65551 KSH65547:KSH65551 LCD65547:LCD65551 LLZ65547:LLZ65551 LVV65547:LVV65551 MFR65547:MFR65551 MPN65547:MPN65551 MZJ65547:MZJ65551 NJF65547:NJF65551 NTB65547:NTB65551 OCX65547:OCX65551 OMT65547:OMT65551 OWP65547:OWP65551 PGL65547:PGL65551 PQH65547:PQH65551 QAD65547:QAD65551 QJZ65547:QJZ65551 QTV65547:QTV65551 RDR65547:RDR65551 RNN65547:RNN65551 RXJ65547:RXJ65551 SHF65547:SHF65551 SRB65547:SRB65551 TAX65547:TAX65551 TKT65547:TKT65551 TUP65547:TUP65551 UEL65547:UEL65551 UOH65547:UOH65551 UYD65547:UYD65551 VHZ65547:VHZ65551 VRV65547:VRV65551 WBR65547:WBR65551 WLN65547:WLN65551 WVJ65547:WVJ65551 B131083:B131087 IX131083:IX131087 ST131083:ST131087 ACP131083:ACP131087 AML131083:AML131087 AWH131083:AWH131087 BGD131083:BGD131087 BPZ131083:BPZ131087 BZV131083:BZV131087 CJR131083:CJR131087 CTN131083:CTN131087 DDJ131083:DDJ131087 DNF131083:DNF131087 DXB131083:DXB131087 EGX131083:EGX131087 EQT131083:EQT131087 FAP131083:FAP131087 FKL131083:FKL131087 FUH131083:FUH131087 GED131083:GED131087 GNZ131083:GNZ131087 GXV131083:GXV131087 HHR131083:HHR131087 HRN131083:HRN131087 IBJ131083:IBJ131087 ILF131083:ILF131087 IVB131083:IVB131087 JEX131083:JEX131087 JOT131083:JOT131087 JYP131083:JYP131087 KIL131083:KIL131087 KSH131083:KSH131087 LCD131083:LCD131087 LLZ131083:LLZ131087 LVV131083:LVV131087 MFR131083:MFR131087 MPN131083:MPN131087 MZJ131083:MZJ131087 NJF131083:NJF131087 NTB131083:NTB131087 OCX131083:OCX131087 OMT131083:OMT131087 OWP131083:OWP131087 PGL131083:PGL131087 PQH131083:PQH131087 QAD131083:QAD131087 QJZ131083:QJZ131087 QTV131083:QTV131087 RDR131083:RDR131087 RNN131083:RNN131087 RXJ131083:RXJ131087 SHF131083:SHF131087 SRB131083:SRB131087 TAX131083:TAX131087 TKT131083:TKT131087 TUP131083:TUP131087 UEL131083:UEL131087 UOH131083:UOH131087 UYD131083:UYD131087 VHZ131083:VHZ131087 VRV131083:VRV131087 WBR131083:WBR131087 WLN131083:WLN131087 WVJ131083:WVJ131087 B196619:B196623 IX196619:IX196623 ST196619:ST196623 ACP196619:ACP196623 AML196619:AML196623 AWH196619:AWH196623 BGD196619:BGD196623 BPZ196619:BPZ196623 BZV196619:BZV196623 CJR196619:CJR196623 CTN196619:CTN196623 DDJ196619:DDJ196623 DNF196619:DNF196623 DXB196619:DXB196623 EGX196619:EGX196623 EQT196619:EQT196623 FAP196619:FAP196623 FKL196619:FKL196623 FUH196619:FUH196623 GED196619:GED196623 GNZ196619:GNZ196623 GXV196619:GXV196623 HHR196619:HHR196623 HRN196619:HRN196623 IBJ196619:IBJ196623 ILF196619:ILF196623 IVB196619:IVB196623 JEX196619:JEX196623 JOT196619:JOT196623 JYP196619:JYP196623 KIL196619:KIL196623 KSH196619:KSH196623 LCD196619:LCD196623 LLZ196619:LLZ196623 LVV196619:LVV196623 MFR196619:MFR196623 MPN196619:MPN196623 MZJ196619:MZJ196623 NJF196619:NJF196623 NTB196619:NTB196623 OCX196619:OCX196623 OMT196619:OMT196623 OWP196619:OWP196623 PGL196619:PGL196623 PQH196619:PQH196623 QAD196619:QAD196623 QJZ196619:QJZ196623 QTV196619:QTV196623 RDR196619:RDR196623 RNN196619:RNN196623 RXJ196619:RXJ196623 SHF196619:SHF196623 SRB196619:SRB196623 TAX196619:TAX196623 TKT196619:TKT196623 TUP196619:TUP196623 UEL196619:UEL196623 UOH196619:UOH196623 UYD196619:UYD196623 VHZ196619:VHZ196623 VRV196619:VRV196623 WBR196619:WBR196623 WLN196619:WLN196623 WVJ196619:WVJ196623 B262155:B262159 IX262155:IX262159 ST262155:ST262159 ACP262155:ACP262159 AML262155:AML262159 AWH262155:AWH262159 BGD262155:BGD262159 BPZ262155:BPZ262159 BZV262155:BZV262159 CJR262155:CJR262159 CTN262155:CTN262159 DDJ262155:DDJ262159 DNF262155:DNF262159 DXB262155:DXB262159 EGX262155:EGX262159 EQT262155:EQT262159 FAP262155:FAP262159 FKL262155:FKL262159 FUH262155:FUH262159 GED262155:GED262159 GNZ262155:GNZ262159 GXV262155:GXV262159 HHR262155:HHR262159 HRN262155:HRN262159 IBJ262155:IBJ262159 ILF262155:ILF262159 IVB262155:IVB262159 JEX262155:JEX262159 JOT262155:JOT262159 JYP262155:JYP262159 KIL262155:KIL262159 KSH262155:KSH262159 LCD262155:LCD262159 LLZ262155:LLZ262159 LVV262155:LVV262159 MFR262155:MFR262159 MPN262155:MPN262159 MZJ262155:MZJ262159 NJF262155:NJF262159 NTB262155:NTB262159 OCX262155:OCX262159 OMT262155:OMT262159 OWP262155:OWP262159 PGL262155:PGL262159 PQH262155:PQH262159 QAD262155:QAD262159 QJZ262155:QJZ262159 QTV262155:QTV262159 RDR262155:RDR262159 RNN262155:RNN262159 RXJ262155:RXJ262159 SHF262155:SHF262159 SRB262155:SRB262159 TAX262155:TAX262159 TKT262155:TKT262159 TUP262155:TUP262159 UEL262155:UEL262159 UOH262155:UOH262159 UYD262155:UYD262159 VHZ262155:VHZ262159 VRV262155:VRV262159 WBR262155:WBR262159 WLN262155:WLN262159 WVJ262155:WVJ262159 B327691:B327695 IX327691:IX327695 ST327691:ST327695 ACP327691:ACP327695 AML327691:AML327695 AWH327691:AWH327695 BGD327691:BGD327695 BPZ327691:BPZ327695 BZV327691:BZV327695 CJR327691:CJR327695 CTN327691:CTN327695 DDJ327691:DDJ327695 DNF327691:DNF327695 DXB327691:DXB327695 EGX327691:EGX327695 EQT327691:EQT327695 FAP327691:FAP327695 FKL327691:FKL327695 FUH327691:FUH327695 GED327691:GED327695 GNZ327691:GNZ327695 GXV327691:GXV327695 HHR327691:HHR327695 HRN327691:HRN327695 IBJ327691:IBJ327695 ILF327691:ILF327695 IVB327691:IVB327695 JEX327691:JEX327695 JOT327691:JOT327695 JYP327691:JYP327695 KIL327691:KIL327695 KSH327691:KSH327695 LCD327691:LCD327695 LLZ327691:LLZ327695 LVV327691:LVV327695 MFR327691:MFR327695 MPN327691:MPN327695 MZJ327691:MZJ327695 NJF327691:NJF327695 NTB327691:NTB327695 OCX327691:OCX327695 OMT327691:OMT327695 OWP327691:OWP327695 PGL327691:PGL327695 PQH327691:PQH327695 QAD327691:QAD327695 QJZ327691:QJZ327695 QTV327691:QTV327695 RDR327691:RDR327695 RNN327691:RNN327695 RXJ327691:RXJ327695 SHF327691:SHF327695 SRB327691:SRB327695 TAX327691:TAX327695 TKT327691:TKT327695 TUP327691:TUP327695 UEL327691:UEL327695 UOH327691:UOH327695 UYD327691:UYD327695 VHZ327691:VHZ327695 VRV327691:VRV327695 WBR327691:WBR327695 WLN327691:WLN327695 WVJ327691:WVJ327695 B393227:B393231 IX393227:IX393231 ST393227:ST393231 ACP393227:ACP393231 AML393227:AML393231 AWH393227:AWH393231 BGD393227:BGD393231 BPZ393227:BPZ393231 BZV393227:BZV393231 CJR393227:CJR393231 CTN393227:CTN393231 DDJ393227:DDJ393231 DNF393227:DNF393231 DXB393227:DXB393231 EGX393227:EGX393231 EQT393227:EQT393231 FAP393227:FAP393231 FKL393227:FKL393231 FUH393227:FUH393231 GED393227:GED393231 GNZ393227:GNZ393231 GXV393227:GXV393231 HHR393227:HHR393231 HRN393227:HRN393231 IBJ393227:IBJ393231 ILF393227:ILF393231 IVB393227:IVB393231 JEX393227:JEX393231 JOT393227:JOT393231 JYP393227:JYP393231 KIL393227:KIL393231 KSH393227:KSH393231 LCD393227:LCD393231 LLZ393227:LLZ393231 LVV393227:LVV393231 MFR393227:MFR393231 MPN393227:MPN393231 MZJ393227:MZJ393231 NJF393227:NJF393231 NTB393227:NTB393231 OCX393227:OCX393231 OMT393227:OMT393231 OWP393227:OWP393231 PGL393227:PGL393231 PQH393227:PQH393231 QAD393227:QAD393231 QJZ393227:QJZ393231 QTV393227:QTV393231 RDR393227:RDR393231 RNN393227:RNN393231 RXJ393227:RXJ393231 SHF393227:SHF393231 SRB393227:SRB393231 TAX393227:TAX393231 TKT393227:TKT393231 TUP393227:TUP393231 UEL393227:UEL393231 UOH393227:UOH393231 UYD393227:UYD393231 VHZ393227:VHZ393231 VRV393227:VRV393231 WBR393227:WBR393231 WLN393227:WLN393231 WVJ393227:WVJ393231 B458763:B458767 IX458763:IX458767 ST458763:ST458767 ACP458763:ACP458767 AML458763:AML458767 AWH458763:AWH458767 BGD458763:BGD458767 BPZ458763:BPZ458767 BZV458763:BZV458767 CJR458763:CJR458767 CTN458763:CTN458767 DDJ458763:DDJ458767 DNF458763:DNF458767 DXB458763:DXB458767 EGX458763:EGX458767 EQT458763:EQT458767 FAP458763:FAP458767 FKL458763:FKL458767 FUH458763:FUH458767 GED458763:GED458767 GNZ458763:GNZ458767 GXV458763:GXV458767 HHR458763:HHR458767 HRN458763:HRN458767 IBJ458763:IBJ458767 ILF458763:ILF458767 IVB458763:IVB458767 JEX458763:JEX458767 JOT458763:JOT458767 JYP458763:JYP458767 KIL458763:KIL458767 KSH458763:KSH458767 LCD458763:LCD458767 LLZ458763:LLZ458767 LVV458763:LVV458767 MFR458763:MFR458767 MPN458763:MPN458767 MZJ458763:MZJ458767 NJF458763:NJF458767 NTB458763:NTB458767 OCX458763:OCX458767 OMT458763:OMT458767 OWP458763:OWP458767 PGL458763:PGL458767 PQH458763:PQH458767 QAD458763:QAD458767 QJZ458763:QJZ458767 QTV458763:QTV458767 RDR458763:RDR458767 RNN458763:RNN458767 RXJ458763:RXJ458767 SHF458763:SHF458767 SRB458763:SRB458767 TAX458763:TAX458767 TKT458763:TKT458767 TUP458763:TUP458767 UEL458763:UEL458767 UOH458763:UOH458767 UYD458763:UYD458767 VHZ458763:VHZ458767 VRV458763:VRV458767 WBR458763:WBR458767 WLN458763:WLN458767 WVJ458763:WVJ458767 B524299:B524303 IX524299:IX524303 ST524299:ST524303 ACP524299:ACP524303 AML524299:AML524303 AWH524299:AWH524303 BGD524299:BGD524303 BPZ524299:BPZ524303 BZV524299:BZV524303 CJR524299:CJR524303 CTN524299:CTN524303 DDJ524299:DDJ524303 DNF524299:DNF524303 DXB524299:DXB524303 EGX524299:EGX524303 EQT524299:EQT524303 FAP524299:FAP524303 FKL524299:FKL524303 FUH524299:FUH524303 GED524299:GED524303 GNZ524299:GNZ524303 GXV524299:GXV524303 HHR524299:HHR524303 HRN524299:HRN524303 IBJ524299:IBJ524303 ILF524299:ILF524303 IVB524299:IVB524303 JEX524299:JEX524303 JOT524299:JOT524303 JYP524299:JYP524303 KIL524299:KIL524303 KSH524299:KSH524303 LCD524299:LCD524303 LLZ524299:LLZ524303 LVV524299:LVV524303 MFR524299:MFR524303 MPN524299:MPN524303 MZJ524299:MZJ524303 NJF524299:NJF524303 NTB524299:NTB524303 OCX524299:OCX524303 OMT524299:OMT524303 OWP524299:OWP524303 PGL524299:PGL524303 PQH524299:PQH524303 QAD524299:QAD524303 QJZ524299:QJZ524303 QTV524299:QTV524303 RDR524299:RDR524303 RNN524299:RNN524303 RXJ524299:RXJ524303 SHF524299:SHF524303 SRB524299:SRB524303 TAX524299:TAX524303 TKT524299:TKT524303 TUP524299:TUP524303 UEL524299:UEL524303 UOH524299:UOH524303 UYD524299:UYD524303 VHZ524299:VHZ524303 VRV524299:VRV524303 WBR524299:WBR524303 WLN524299:WLN524303 WVJ524299:WVJ524303 B589835:B589839 IX589835:IX589839 ST589835:ST589839 ACP589835:ACP589839 AML589835:AML589839 AWH589835:AWH589839 BGD589835:BGD589839 BPZ589835:BPZ589839 BZV589835:BZV589839 CJR589835:CJR589839 CTN589835:CTN589839 DDJ589835:DDJ589839 DNF589835:DNF589839 DXB589835:DXB589839 EGX589835:EGX589839 EQT589835:EQT589839 FAP589835:FAP589839 FKL589835:FKL589839 FUH589835:FUH589839 GED589835:GED589839 GNZ589835:GNZ589839 GXV589835:GXV589839 HHR589835:HHR589839 HRN589835:HRN589839 IBJ589835:IBJ589839 ILF589835:ILF589839 IVB589835:IVB589839 JEX589835:JEX589839 JOT589835:JOT589839 JYP589835:JYP589839 KIL589835:KIL589839 KSH589835:KSH589839 LCD589835:LCD589839 LLZ589835:LLZ589839 LVV589835:LVV589839 MFR589835:MFR589839 MPN589835:MPN589839 MZJ589835:MZJ589839 NJF589835:NJF589839 NTB589835:NTB589839 OCX589835:OCX589839 OMT589835:OMT589839 OWP589835:OWP589839 PGL589835:PGL589839 PQH589835:PQH589839 QAD589835:QAD589839 QJZ589835:QJZ589839 QTV589835:QTV589839 RDR589835:RDR589839 RNN589835:RNN589839 RXJ589835:RXJ589839 SHF589835:SHF589839 SRB589835:SRB589839 TAX589835:TAX589839 TKT589835:TKT589839 TUP589835:TUP589839 UEL589835:UEL589839 UOH589835:UOH589839 UYD589835:UYD589839 VHZ589835:VHZ589839 VRV589835:VRV589839 WBR589835:WBR589839 WLN589835:WLN589839 WVJ589835:WVJ589839 B655371:B655375 IX655371:IX655375 ST655371:ST655375 ACP655371:ACP655375 AML655371:AML655375 AWH655371:AWH655375 BGD655371:BGD655375 BPZ655371:BPZ655375 BZV655371:BZV655375 CJR655371:CJR655375 CTN655371:CTN655375 DDJ655371:DDJ655375 DNF655371:DNF655375 DXB655371:DXB655375 EGX655371:EGX655375 EQT655371:EQT655375 FAP655371:FAP655375 FKL655371:FKL655375 FUH655371:FUH655375 GED655371:GED655375 GNZ655371:GNZ655375 GXV655371:GXV655375 HHR655371:HHR655375 HRN655371:HRN655375 IBJ655371:IBJ655375 ILF655371:ILF655375 IVB655371:IVB655375 JEX655371:JEX655375 JOT655371:JOT655375 JYP655371:JYP655375 KIL655371:KIL655375 KSH655371:KSH655375 LCD655371:LCD655375 LLZ655371:LLZ655375 LVV655371:LVV655375 MFR655371:MFR655375 MPN655371:MPN655375 MZJ655371:MZJ655375 NJF655371:NJF655375 NTB655371:NTB655375 OCX655371:OCX655375 OMT655371:OMT655375 OWP655371:OWP655375 PGL655371:PGL655375 PQH655371:PQH655375 QAD655371:QAD655375 QJZ655371:QJZ655375 QTV655371:QTV655375 RDR655371:RDR655375 RNN655371:RNN655375 RXJ655371:RXJ655375 SHF655371:SHF655375 SRB655371:SRB655375 TAX655371:TAX655375 TKT655371:TKT655375 TUP655371:TUP655375 UEL655371:UEL655375 UOH655371:UOH655375 UYD655371:UYD655375 VHZ655371:VHZ655375 VRV655371:VRV655375 WBR655371:WBR655375 WLN655371:WLN655375 WVJ655371:WVJ655375 B720907:B720911 IX720907:IX720911 ST720907:ST720911 ACP720907:ACP720911 AML720907:AML720911 AWH720907:AWH720911 BGD720907:BGD720911 BPZ720907:BPZ720911 BZV720907:BZV720911 CJR720907:CJR720911 CTN720907:CTN720911 DDJ720907:DDJ720911 DNF720907:DNF720911 DXB720907:DXB720911 EGX720907:EGX720911 EQT720907:EQT720911 FAP720907:FAP720911 FKL720907:FKL720911 FUH720907:FUH720911 GED720907:GED720911 GNZ720907:GNZ720911 GXV720907:GXV720911 HHR720907:HHR720911 HRN720907:HRN720911 IBJ720907:IBJ720911 ILF720907:ILF720911 IVB720907:IVB720911 JEX720907:JEX720911 JOT720907:JOT720911 JYP720907:JYP720911 KIL720907:KIL720911 KSH720907:KSH720911 LCD720907:LCD720911 LLZ720907:LLZ720911 LVV720907:LVV720911 MFR720907:MFR720911 MPN720907:MPN720911 MZJ720907:MZJ720911 NJF720907:NJF720911 NTB720907:NTB720911 OCX720907:OCX720911 OMT720907:OMT720911 OWP720907:OWP720911 PGL720907:PGL720911 PQH720907:PQH720911 QAD720907:QAD720911 QJZ720907:QJZ720911 QTV720907:QTV720911 RDR720907:RDR720911 RNN720907:RNN720911 RXJ720907:RXJ720911 SHF720907:SHF720911 SRB720907:SRB720911 TAX720907:TAX720911 TKT720907:TKT720911 TUP720907:TUP720911 UEL720907:UEL720911 UOH720907:UOH720911 UYD720907:UYD720911 VHZ720907:VHZ720911 VRV720907:VRV720911 WBR720907:WBR720911 WLN720907:WLN720911 WVJ720907:WVJ720911 B786443:B786447 IX786443:IX786447 ST786443:ST786447 ACP786443:ACP786447 AML786443:AML786447 AWH786443:AWH786447 BGD786443:BGD786447 BPZ786443:BPZ786447 BZV786443:BZV786447 CJR786443:CJR786447 CTN786443:CTN786447 DDJ786443:DDJ786447 DNF786443:DNF786447 DXB786443:DXB786447 EGX786443:EGX786447 EQT786443:EQT786447 FAP786443:FAP786447 FKL786443:FKL786447 FUH786443:FUH786447 GED786443:GED786447 GNZ786443:GNZ786447 GXV786443:GXV786447 HHR786443:HHR786447 HRN786443:HRN786447 IBJ786443:IBJ786447 ILF786443:ILF786447 IVB786443:IVB786447 JEX786443:JEX786447 JOT786443:JOT786447 JYP786443:JYP786447 KIL786443:KIL786447 KSH786443:KSH786447 LCD786443:LCD786447 LLZ786443:LLZ786447 LVV786443:LVV786447 MFR786443:MFR786447 MPN786443:MPN786447 MZJ786443:MZJ786447 NJF786443:NJF786447 NTB786443:NTB786447 OCX786443:OCX786447 OMT786443:OMT786447 OWP786443:OWP786447 PGL786443:PGL786447 PQH786443:PQH786447 QAD786443:QAD786447 QJZ786443:QJZ786447 QTV786443:QTV786447 RDR786443:RDR786447 RNN786443:RNN786447 RXJ786443:RXJ786447 SHF786443:SHF786447 SRB786443:SRB786447 TAX786443:TAX786447 TKT786443:TKT786447 TUP786443:TUP786447 UEL786443:UEL786447 UOH786443:UOH786447 UYD786443:UYD786447 VHZ786443:VHZ786447 VRV786443:VRV786447 WBR786443:WBR786447 WLN786443:WLN786447 WVJ786443:WVJ786447 B851979:B851983 IX851979:IX851983 ST851979:ST851983 ACP851979:ACP851983 AML851979:AML851983 AWH851979:AWH851983 BGD851979:BGD851983 BPZ851979:BPZ851983 BZV851979:BZV851983 CJR851979:CJR851983 CTN851979:CTN851983 DDJ851979:DDJ851983 DNF851979:DNF851983 DXB851979:DXB851983 EGX851979:EGX851983 EQT851979:EQT851983 FAP851979:FAP851983 FKL851979:FKL851983 FUH851979:FUH851983 GED851979:GED851983 GNZ851979:GNZ851983 GXV851979:GXV851983 HHR851979:HHR851983 HRN851979:HRN851983 IBJ851979:IBJ851983 ILF851979:ILF851983 IVB851979:IVB851983 JEX851979:JEX851983 JOT851979:JOT851983 JYP851979:JYP851983 KIL851979:KIL851983 KSH851979:KSH851983 LCD851979:LCD851983 LLZ851979:LLZ851983 LVV851979:LVV851983 MFR851979:MFR851983 MPN851979:MPN851983 MZJ851979:MZJ851983 NJF851979:NJF851983 NTB851979:NTB851983 OCX851979:OCX851983 OMT851979:OMT851983 OWP851979:OWP851983 PGL851979:PGL851983 PQH851979:PQH851983 QAD851979:QAD851983 QJZ851979:QJZ851983 QTV851979:QTV851983 RDR851979:RDR851983 RNN851979:RNN851983 RXJ851979:RXJ851983 SHF851979:SHF851983 SRB851979:SRB851983 TAX851979:TAX851983 TKT851979:TKT851983 TUP851979:TUP851983 UEL851979:UEL851983 UOH851979:UOH851983 UYD851979:UYD851983 VHZ851979:VHZ851983 VRV851979:VRV851983 WBR851979:WBR851983 WLN851979:WLN851983 WVJ851979:WVJ851983 B917515:B917519 IX917515:IX917519 ST917515:ST917519 ACP917515:ACP917519 AML917515:AML917519 AWH917515:AWH917519 BGD917515:BGD917519 BPZ917515:BPZ917519 BZV917515:BZV917519 CJR917515:CJR917519 CTN917515:CTN917519 DDJ917515:DDJ917519 DNF917515:DNF917519 DXB917515:DXB917519 EGX917515:EGX917519 EQT917515:EQT917519 FAP917515:FAP917519 FKL917515:FKL917519 FUH917515:FUH917519 GED917515:GED917519 GNZ917515:GNZ917519 GXV917515:GXV917519 HHR917515:HHR917519 HRN917515:HRN917519 IBJ917515:IBJ917519 ILF917515:ILF917519 IVB917515:IVB917519 JEX917515:JEX917519 JOT917515:JOT917519 JYP917515:JYP917519 KIL917515:KIL917519 KSH917515:KSH917519 LCD917515:LCD917519 LLZ917515:LLZ917519 LVV917515:LVV917519 MFR917515:MFR917519 MPN917515:MPN917519 MZJ917515:MZJ917519 NJF917515:NJF917519 NTB917515:NTB917519 OCX917515:OCX917519 OMT917515:OMT917519 OWP917515:OWP917519 PGL917515:PGL917519 PQH917515:PQH917519 QAD917515:QAD917519 QJZ917515:QJZ917519 QTV917515:QTV917519 RDR917515:RDR917519 RNN917515:RNN917519 RXJ917515:RXJ917519 SHF917515:SHF917519 SRB917515:SRB917519 TAX917515:TAX917519 TKT917515:TKT917519 TUP917515:TUP917519 UEL917515:UEL917519 UOH917515:UOH917519 UYD917515:UYD917519 VHZ917515:VHZ917519 VRV917515:VRV917519 WBR917515:WBR917519 WLN917515:WLN917519 WVJ917515:WVJ917519 B983051:B983055 IX983051:IX983055 ST983051:ST983055 ACP983051:ACP983055 AML983051:AML983055 AWH983051:AWH983055 BGD983051:BGD983055 BPZ983051:BPZ983055 BZV983051:BZV983055 CJR983051:CJR983055 CTN983051:CTN983055 DDJ983051:DDJ983055 DNF983051:DNF983055 DXB983051:DXB983055 EGX983051:EGX983055 EQT983051:EQT983055 FAP983051:FAP983055 FKL983051:FKL983055 FUH983051:FUH983055 GED983051:GED983055 GNZ983051:GNZ983055 GXV983051:GXV983055 HHR983051:HHR983055 HRN983051:HRN983055 IBJ983051:IBJ983055 ILF983051:ILF983055 IVB983051:IVB983055 JEX983051:JEX983055 JOT983051:JOT983055 JYP983051:JYP983055 KIL983051:KIL983055 KSH983051:KSH983055 LCD983051:LCD983055 LLZ983051:LLZ983055 LVV983051:LVV983055 MFR983051:MFR983055 MPN983051:MPN983055 MZJ983051:MZJ983055 NJF983051:NJF983055 NTB983051:NTB983055 OCX983051:OCX983055 OMT983051:OMT983055 OWP983051:OWP983055 PGL983051:PGL983055 PQH983051:PQH983055 QAD983051:QAD983055 QJZ983051:QJZ983055 QTV983051:QTV983055 RDR983051:RDR983055 RNN983051:RNN983055 RXJ983051:RXJ983055 SHF983051:SHF983055 SRB983051:SRB983055 TAX983051:TAX983055 TKT983051:TKT983055 TUP983051:TUP983055 UEL983051:UEL983055 UOH983051:UOH983055 UYD983051:UYD983055 VHZ983051:VHZ983055 VRV983051:VRV983055 WBR983051:WBR983055 WLN983051:WLN983055 WVJ983051:WVJ983055 B19:B22 IX19:IX22 ST19:ST22 ACP19:ACP22 AML19:AML22 AWH19:AWH22 BGD19:BGD22 BPZ19:BPZ22 BZV19:BZV22 CJR19:CJR22 CTN19:CTN22 DDJ19:DDJ22 DNF19:DNF22 DXB19:DXB22 EGX19:EGX22 EQT19:EQT22 FAP19:FAP22 FKL19:FKL22 FUH19:FUH22 GED19:GED22 GNZ19:GNZ22 GXV19:GXV22 HHR19:HHR22 HRN19:HRN22 IBJ19:IBJ22 ILF19:ILF22 IVB19:IVB22 JEX19:JEX22 JOT19:JOT22 JYP19:JYP22 KIL19:KIL22 KSH19:KSH22 LCD19:LCD22 LLZ19:LLZ22 LVV19:LVV22 MFR19:MFR22 MPN19:MPN22 MZJ19:MZJ22 NJF19:NJF22 NTB19:NTB22 OCX19:OCX22 OMT19:OMT22 OWP19:OWP22 PGL19:PGL22 PQH19:PQH22 QAD19:QAD22 QJZ19:QJZ22 QTV19:QTV22 RDR19:RDR22 RNN19:RNN22 RXJ19:RXJ22 SHF19:SHF22 SRB19:SRB22 TAX19:TAX22 TKT19:TKT22 TUP19:TUP22 UEL19:UEL22 UOH19:UOH22 UYD19:UYD22 VHZ19:VHZ22 VRV19:VRV22 WBR19:WBR22 WLN19:WLN22 WVJ19:WVJ22 B65555:B65558 IX65555:IX65558 ST65555:ST65558 ACP65555:ACP65558 AML65555:AML65558 AWH65555:AWH65558 BGD65555:BGD65558 BPZ65555:BPZ65558 BZV65555:BZV65558 CJR65555:CJR65558 CTN65555:CTN65558 DDJ65555:DDJ65558 DNF65555:DNF65558 DXB65555:DXB65558 EGX65555:EGX65558 EQT65555:EQT65558 FAP65555:FAP65558 FKL65555:FKL65558 FUH65555:FUH65558 GED65555:GED65558 GNZ65555:GNZ65558 GXV65555:GXV65558 HHR65555:HHR65558 HRN65555:HRN65558 IBJ65555:IBJ65558 ILF65555:ILF65558 IVB65555:IVB65558 JEX65555:JEX65558 JOT65555:JOT65558 JYP65555:JYP65558 KIL65555:KIL65558 KSH65555:KSH65558 LCD65555:LCD65558 LLZ65555:LLZ65558 LVV65555:LVV65558 MFR65555:MFR65558 MPN65555:MPN65558 MZJ65555:MZJ65558 NJF65555:NJF65558 NTB65555:NTB65558 OCX65555:OCX65558 OMT65555:OMT65558 OWP65555:OWP65558 PGL65555:PGL65558 PQH65555:PQH65558 QAD65555:QAD65558 QJZ65555:QJZ65558 QTV65555:QTV65558 RDR65555:RDR65558 RNN65555:RNN65558 RXJ65555:RXJ65558 SHF65555:SHF65558 SRB65555:SRB65558 TAX65555:TAX65558 TKT65555:TKT65558 TUP65555:TUP65558 UEL65555:UEL65558 UOH65555:UOH65558 UYD65555:UYD65558 VHZ65555:VHZ65558 VRV65555:VRV65558 WBR65555:WBR65558 WLN65555:WLN65558 WVJ65555:WVJ65558 B131091:B131094 IX131091:IX131094 ST131091:ST131094 ACP131091:ACP131094 AML131091:AML131094 AWH131091:AWH131094 BGD131091:BGD131094 BPZ131091:BPZ131094 BZV131091:BZV131094 CJR131091:CJR131094 CTN131091:CTN131094 DDJ131091:DDJ131094 DNF131091:DNF131094 DXB131091:DXB131094 EGX131091:EGX131094 EQT131091:EQT131094 FAP131091:FAP131094 FKL131091:FKL131094 FUH131091:FUH131094 GED131091:GED131094 GNZ131091:GNZ131094 GXV131091:GXV131094 HHR131091:HHR131094 HRN131091:HRN131094 IBJ131091:IBJ131094 ILF131091:ILF131094 IVB131091:IVB131094 JEX131091:JEX131094 JOT131091:JOT131094 JYP131091:JYP131094 KIL131091:KIL131094 KSH131091:KSH131094 LCD131091:LCD131094 LLZ131091:LLZ131094 LVV131091:LVV131094 MFR131091:MFR131094 MPN131091:MPN131094 MZJ131091:MZJ131094 NJF131091:NJF131094 NTB131091:NTB131094 OCX131091:OCX131094 OMT131091:OMT131094 OWP131091:OWP131094 PGL131091:PGL131094 PQH131091:PQH131094 QAD131091:QAD131094 QJZ131091:QJZ131094 QTV131091:QTV131094 RDR131091:RDR131094 RNN131091:RNN131094 RXJ131091:RXJ131094 SHF131091:SHF131094 SRB131091:SRB131094 TAX131091:TAX131094 TKT131091:TKT131094 TUP131091:TUP131094 UEL131091:UEL131094 UOH131091:UOH131094 UYD131091:UYD131094 VHZ131091:VHZ131094 VRV131091:VRV131094 WBR131091:WBR131094 WLN131091:WLN131094 WVJ131091:WVJ131094 B196627:B196630 IX196627:IX196630 ST196627:ST196630 ACP196627:ACP196630 AML196627:AML196630 AWH196627:AWH196630 BGD196627:BGD196630 BPZ196627:BPZ196630 BZV196627:BZV196630 CJR196627:CJR196630 CTN196627:CTN196630 DDJ196627:DDJ196630 DNF196627:DNF196630 DXB196627:DXB196630 EGX196627:EGX196630 EQT196627:EQT196630 FAP196627:FAP196630 FKL196627:FKL196630 FUH196627:FUH196630 GED196627:GED196630 GNZ196627:GNZ196630 GXV196627:GXV196630 HHR196627:HHR196630 HRN196627:HRN196630 IBJ196627:IBJ196630 ILF196627:ILF196630 IVB196627:IVB196630 JEX196627:JEX196630 JOT196627:JOT196630 JYP196627:JYP196630 KIL196627:KIL196630 KSH196627:KSH196630 LCD196627:LCD196630 LLZ196627:LLZ196630 LVV196627:LVV196630 MFR196627:MFR196630 MPN196627:MPN196630 MZJ196627:MZJ196630 NJF196627:NJF196630 NTB196627:NTB196630 OCX196627:OCX196630 OMT196627:OMT196630 OWP196627:OWP196630 PGL196627:PGL196630 PQH196627:PQH196630 QAD196627:QAD196630 QJZ196627:QJZ196630 QTV196627:QTV196630 RDR196627:RDR196630 RNN196627:RNN196630 RXJ196627:RXJ196630 SHF196627:SHF196630 SRB196627:SRB196630 TAX196627:TAX196630 TKT196627:TKT196630 TUP196627:TUP196630 UEL196627:UEL196630 UOH196627:UOH196630 UYD196627:UYD196630 VHZ196627:VHZ196630 VRV196627:VRV196630 WBR196627:WBR196630 WLN196627:WLN196630 WVJ196627:WVJ196630 B262163:B262166 IX262163:IX262166 ST262163:ST262166 ACP262163:ACP262166 AML262163:AML262166 AWH262163:AWH262166 BGD262163:BGD262166 BPZ262163:BPZ262166 BZV262163:BZV262166 CJR262163:CJR262166 CTN262163:CTN262166 DDJ262163:DDJ262166 DNF262163:DNF262166 DXB262163:DXB262166 EGX262163:EGX262166 EQT262163:EQT262166 FAP262163:FAP262166 FKL262163:FKL262166 FUH262163:FUH262166 GED262163:GED262166 GNZ262163:GNZ262166 GXV262163:GXV262166 HHR262163:HHR262166 HRN262163:HRN262166 IBJ262163:IBJ262166 ILF262163:ILF262166 IVB262163:IVB262166 JEX262163:JEX262166 JOT262163:JOT262166 JYP262163:JYP262166 KIL262163:KIL262166 KSH262163:KSH262166 LCD262163:LCD262166 LLZ262163:LLZ262166 LVV262163:LVV262166 MFR262163:MFR262166 MPN262163:MPN262166 MZJ262163:MZJ262166 NJF262163:NJF262166 NTB262163:NTB262166 OCX262163:OCX262166 OMT262163:OMT262166 OWP262163:OWP262166 PGL262163:PGL262166 PQH262163:PQH262166 QAD262163:QAD262166 QJZ262163:QJZ262166 QTV262163:QTV262166 RDR262163:RDR262166 RNN262163:RNN262166 RXJ262163:RXJ262166 SHF262163:SHF262166 SRB262163:SRB262166 TAX262163:TAX262166 TKT262163:TKT262166 TUP262163:TUP262166 UEL262163:UEL262166 UOH262163:UOH262166 UYD262163:UYD262166 VHZ262163:VHZ262166 VRV262163:VRV262166 WBR262163:WBR262166 WLN262163:WLN262166 WVJ262163:WVJ262166 B327699:B327702 IX327699:IX327702 ST327699:ST327702 ACP327699:ACP327702 AML327699:AML327702 AWH327699:AWH327702 BGD327699:BGD327702 BPZ327699:BPZ327702 BZV327699:BZV327702 CJR327699:CJR327702 CTN327699:CTN327702 DDJ327699:DDJ327702 DNF327699:DNF327702 DXB327699:DXB327702 EGX327699:EGX327702 EQT327699:EQT327702 FAP327699:FAP327702 FKL327699:FKL327702 FUH327699:FUH327702 GED327699:GED327702 GNZ327699:GNZ327702 GXV327699:GXV327702 HHR327699:HHR327702 HRN327699:HRN327702 IBJ327699:IBJ327702 ILF327699:ILF327702 IVB327699:IVB327702 JEX327699:JEX327702 JOT327699:JOT327702 JYP327699:JYP327702 KIL327699:KIL327702 KSH327699:KSH327702 LCD327699:LCD327702 LLZ327699:LLZ327702 LVV327699:LVV327702 MFR327699:MFR327702 MPN327699:MPN327702 MZJ327699:MZJ327702 NJF327699:NJF327702 NTB327699:NTB327702 OCX327699:OCX327702 OMT327699:OMT327702 OWP327699:OWP327702 PGL327699:PGL327702 PQH327699:PQH327702 QAD327699:QAD327702 QJZ327699:QJZ327702 QTV327699:QTV327702 RDR327699:RDR327702 RNN327699:RNN327702 RXJ327699:RXJ327702 SHF327699:SHF327702 SRB327699:SRB327702 TAX327699:TAX327702 TKT327699:TKT327702 TUP327699:TUP327702 UEL327699:UEL327702 UOH327699:UOH327702 UYD327699:UYD327702 VHZ327699:VHZ327702 VRV327699:VRV327702 WBR327699:WBR327702 WLN327699:WLN327702 WVJ327699:WVJ327702 B393235:B393238 IX393235:IX393238 ST393235:ST393238 ACP393235:ACP393238 AML393235:AML393238 AWH393235:AWH393238 BGD393235:BGD393238 BPZ393235:BPZ393238 BZV393235:BZV393238 CJR393235:CJR393238 CTN393235:CTN393238 DDJ393235:DDJ393238 DNF393235:DNF393238 DXB393235:DXB393238 EGX393235:EGX393238 EQT393235:EQT393238 FAP393235:FAP393238 FKL393235:FKL393238 FUH393235:FUH393238 GED393235:GED393238 GNZ393235:GNZ393238 GXV393235:GXV393238 HHR393235:HHR393238 HRN393235:HRN393238 IBJ393235:IBJ393238 ILF393235:ILF393238 IVB393235:IVB393238 JEX393235:JEX393238 JOT393235:JOT393238 JYP393235:JYP393238 KIL393235:KIL393238 KSH393235:KSH393238 LCD393235:LCD393238 LLZ393235:LLZ393238 LVV393235:LVV393238 MFR393235:MFR393238 MPN393235:MPN393238 MZJ393235:MZJ393238 NJF393235:NJF393238 NTB393235:NTB393238 OCX393235:OCX393238 OMT393235:OMT393238 OWP393235:OWP393238 PGL393235:PGL393238 PQH393235:PQH393238 QAD393235:QAD393238 QJZ393235:QJZ393238 QTV393235:QTV393238 RDR393235:RDR393238 RNN393235:RNN393238 RXJ393235:RXJ393238 SHF393235:SHF393238 SRB393235:SRB393238 TAX393235:TAX393238 TKT393235:TKT393238 TUP393235:TUP393238 UEL393235:UEL393238 UOH393235:UOH393238 UYD393235:UYD393238 VHZ393235:VHZ393238 VRV393235:VRV393238 WBR393235:WBR393238 WLN393235:WLN393238 WVJ393235:WVJ393238 B458771:B458774 IX458771:IX458774 ST458771:ST458774 ACP458771:ACP458774 AML458771:AML458774 AWH458771:AWH458774 BGD458771:BGD458774 BPZ458771:BPZ458774 BZV458771:BZV458774 CJR458771:CJR458774 CTN458771:CTN458774 DDJ458771:DDJ458774 DNF458771:DNF458774 DXB458771:DXB458774 EGX458771:EGX458774 EQT458771:EQT458774 FAP458771:FAP458774 FKL458771:FKL458774 FUH458771:FUH458774 GED458771:GED458774 GNZ458771:GNZ458774 GXV458771:GXV458774 HHR458771:HHR458774 HRN458771:HRN458774 IBJ458771:IBJ458774 ILF458771:ILF458774 IVB458771:IVB458774 JEX458771:JEX458774 JOT458771:JOT458774 JYP458771:JYP458774 KIL458771:KIL458774 KSH458771:KSH458774 LCD458771:LCD458774 LLZ458771:LLZ458774 LVV458771:LVV458774 MFR458771:MFR458774 MPN458771:MPN458774 MZJ458771:MZJ458774 NJF458771:NJF458774 NTB458771:NTB458774 OCX458771:OCX458774 OMT458771:OMT458774 OWP458771:OWP458774 PGL458771:PGL458774 PQH458771:PQH458774 QAD458771:QAD458774 QJZ458771:QJZ458774 QTV458771:QTV458774 RDR458771:RDR458774 RNN458771:RNN458774 RXJ458771:RXJ458774 SHF458771:SHF458774 SRB458771:SRB458774 TAX458771:TAX458774 TKT458771:TKT458774 TUP458771:TUP458774 UEL458771:UEL458774 UOH458771:UOH458774 UYD458771:UYD458774 VHZ458771:VHZ458774 VRV458771:VRV458774 WBR458771:WBR458774 WLN458771:WLN458774 WVJ458771:WVJ458774 B524307:B524310 IX524307:IX524310 ST524307:ST524310 ACP524307:ACP524310 AML524307:AML524310 AWH524307:AWH524310 BGD524307:BGD524310 BPZ524307:BPZ524310 BZV524307:BZV524310 CJR524307:CJR524310 CTN524307:CTN524310 DDJ524307:DDJ524310 DNF524307:DNF524310 DXB524307:DXB524310 EGX524307:EGX524310 EQT524307:EQT524310 FAP524307:FAP524310 FKL524307:FKL524310 FUH524307:FUH524310 GED524307:GED524310 GNZ524307:GNZ524310 GXV524307:GXV524310 HHR524307:HHR524310 HRN524307:HRN524310 IBJ524307:IBJ524310 ILF524307:ILF524310 IVB524307:IVB524310 JEX524307:JEX524310 JOT524307:JOT524310 JYP524307:JYP524310 KIL524307:KIL524310 KSH524307:KSH524310 LCD524307:LCD524310 LLZ524307:LLZ524310 LVV524307:LVV524310 MFR524307:MFR524310 MPN524307:MPN524310 MZJ524307:MZJ524310 NJF524307:NJF524310 NTB524307:NTB524310 OCX524307:OCX524310 OMT524307:OMT524310 OWP524307:OWP524310 PGL524307:PGL524310 PQH524307:PQH524310 QAD524307:QAD524310 QJZ524307:QJZ524310 QTV524307:QTV524310 RDR524307:RDR524310 RNN524307:RNN524310 RXJ524307:RXJ524310 SHF524307:SHF524310 SRB524307:SRB524310 TAX524307:TAX524310 TKT524307:TKT524310 TUP524307:TUP524310 UEL524307:UEL524310 UOH524307:UOH524310 UYD524307:UYD524310 VHZ524307:VHZ524310 VRV524307:VRV524310 WBR524307:WBR524310 WLN524307:WLN524310 WVJ524307:WVJ524310 B589843:B589846 IX589843:IX589846 ST589843:ST589846 ACP589843:ACP589846 AML589843:AML589846 AWH589843:AWH589846 BGD589843:BGD589846 BPZ589843:BPZ589846 BZV589843:BZV589846 CJR589843:CJR589846 CTN589843:CTN589846 DDJ589843:DDJ589846 DNF589843:DNF589846 DXB589843:DXB589846 EGX589843:EGX589846 EQT589843:EQT589846 FAP589843:FAP589846 FKL589843:FKL589846 FUH589843:FUH589846 GED589843:GED589846 GNZ589843:GNZ589846 GXV589843:GXV589846 HHR589843:HHR589846 HRN589843:HRN589846 IBJ589843:IBJ589846 ILF589843:ILF589846 IVB589843:IVB589846 JEX589843:JEX589846 JOT589843:JOT589846 JYP589843:JYP589846 KIL589843:KIL589846 KSH589843:KSH589846 LCD589843:LCD589846 LLZ589843:LLZ589846 LVV589843:LVV589846 MFR589843:MFR589846 MPN589843:MPN589846 MZJ589843:MZJ589846 NJF589843:NJF589846 NTB589843:NTB589846 OCX589843:OCX589846 OMT589843:OMT589846 OWP589843:OWP589846 PGL589843:PGL589846 PQH589843:PQH589846 QAD589843:QAD589846 QJZ589843:QJZ589846 QTV589843:QTV589846 RDR589843:RDR589846 RNN589843:RNN589846 RXJ589843:RXJ589846 SHF589843:SHF589846 SRB589843:SRB589846 TAX589843:TAX589846 TKT589843:TKT589846 TUP589843:TUP589846 UEL589843:UEL589846 UOH589843:UOH589846 UYD589843:UYD589846 VHZ589843:VHZ589846 VRV589843:VRV589846 WBR589843:WBR589846 WLN589843:WLN589846 WVJ589843:WVJ589846 B655379:B655382 IX655379:IX655382 ST655379:ST655382 ACP655379:ACP655382 AML655379:AML655382 AWH655379:AWH655382 BGD655379:BGD655382 BPZ655379:BPZ655382 BZV655379:BZV655382 CJR655379:CJR655382 CTN655379:CTN655382 DDJ655379:DDJ655382 DNF655379:DNF655382 DXB655379:DXB655382 EGX655379:EGX655382 EQT655379:EQT655382 FAP655379:FAP655382 FKL655379:FKL655382 FUH655379:FUH655382 GED655379:GED655382 GNZ655379:GNZ655382 GXV655379:GXV655382 HHR655379:HHR655382 HRN655379:HRN655382 IBJ655379:IBJ655382 ILF655379:ILF655382 IVB655379:IVB655382 JEX655379:JEX655382 JOT655379:JOT655382 JYP655379:JYP655382 KIL655379:KIL655382 KSH655379:KSH655382 LCD655379:LCD655382 LLZ655379:LLZ655382 LVV655379:LVV655382 MFR655379:MFR655382 MPN655379:MPN655382 MZJ655379:MZJ655382 NJF655379:NJF655382 NTB655379:NTB655382 OCX655379:OCX655382 OMT655379:OMT655382 OWP655379:OWP655382 PGL655379:PGL655382 PQH655379:PQH655382 QAD655379:QAD655382 QJZ655379:QJZ655382 QTV655379:QTV655382 RDR655379:RDR655382 RNN655379:RNN655382 RXJ655379:RXJ655382 SHF655379:SHF655382 SRB655379:SRB655382 TAX655379:TAX655382 TKT655379:TKT655382 TUP655379:TUP655382 UEL655379:UEL655382 UOH655379:UOH655382 UYD655379:UYD655382 VHZ655379:VHZ655382 VRV655379:VRV655382 WBR655379:WBR655382 WLN655379:WLN655382 WVJ655379:WVJ655382 B720915:B720918 IX720915:IX720918 ST720915:ST720918 ACP720915:ACP720918 AML720915:AML720918 AWH720915:AWH720918 BGD720915:BGD720918 BPZ720915:BPZ720918 BZV720915:BZV720918 CJR720915:CJR720918 CTN720915:CTN720918 DDJ720915:DDJ720918 DNF720915:DNF720918 DXB720915:DXB720918 EGX720915:EGX720918 EQT720915:EQT720918 FAP720915:FAP720918 FKL720915:FKL720918 FUH720915:FUH720918 GED720915:GED720918 GNZ720915:GNZ720918 GXV720915:GXV720918 HHR720915:HHR720918 HRN720915:HRN720918 IBJ720915:IBJ720918 ILF720915:ILF720918 IVB720915:IVB720918 JEX720915:JEX720918 JOT720915:JOT720918 JYP720915:JYP720918 KIL720915:KIL720918 KSH720915:KSH720918 LCD720915:LCD720918 LLZ720915:LLZ720918 LVV720915:LVV720918 MFR720915:MFR720918 MPN720915:MPN720918 MZJ720915:MZJ720918 NJF720915:NJF720918 NTB720915:NTB720918 OCX720915:OCX720918 OMT720915:OMT720918 OWP720915:OWP720918 PGL720915:PGL720918 PQH720915:PQH720918 QAD720915:QAD720918 QJZ720915:QJZ720918 QTV720915:QTV720918 RDR720915:RDR720918 RNN720915:RNN720918 RXJ720915:RXJ720918 SHF720915:SHF720918 SRB720915:SRB720918 TAX720915:TAX720918 TKT720915:TKT720918 TUP720915:TUP720918 UEL720915:UEL720918 UOH720915:UOH720918 UYD720915:UYD720918 VHZ720915:VHZ720918 VRV720915:VRV720918 WBR720915:WBR720918 WLN720915:WLN720918 WVJ720915:WVJ720918 B786451:B786454 IX786451:IX786454 ST786451:ST786454 ACP786451:ACP786454 AML786451:AML786454 AWH786451:AWH786454 BGD786451:BGD786454 BPZ786451:BPZ786454 BZV786451:BZV786454 CJR786451:CJR786454 CTN786451:CTN786454 DDJ786451:DDJ786454 DNF786451:DNF786454 DXB786451:DXB786454 EGX786451:EGX786454 EQT786451:EQT786454 FAP786451:FAP786454 FKL786451:FKL786454 FUH786451:FUH786454 GED786451:GED786454 GNZ786451:GNZ786454 GXV786451:GXV786454 HHR786451:HHR786454 HRN786451:HRN786454 IBJ786451:IBJ786454 ILF786451:ILF786454 IVB786451:IVB786454 JEX786451:JEX786454 JOT786451:JOT786454 JYP786451:JYP786454 KIL786451:KIL786454 KSH786451:KSH786454 LCD786451:LCD786454 LLZ786451:LLZ786454 LVV786451:LVV786454 MFR786451:MFR786454 MPN786451:MPN786454 MZJ786451:MZJ786454 NJF786451:NJF786454 NTB786451:NTB786454 OCX786451:OCX786454 OMT786451:OMT786454 OWP786451:OWP786454 PGL786451:PGL786454 PQH786451:PQH786454 QAD786451:QAD786454 QJZ786451:QJZ786454 QTV786451:QTV786454 RDR786451:RDR786454 RNN786451:RNN786454 RXJ786451:RXJ786454 SHF786451:SHF786454 SRB786451:SRB786454 TAX786451:TAX786454 TKT786451:TKT786454 TUP786451:TUP786454 UEL786451:UEL786454 UOH786451:UOH786454 UYD786451:UYD786454 VHZ786451:VHZ786454 VRV786451:VRV786454 WBR786451:WBR786454 WLN786451:WLN786454 WVJ786451:WVJ786454 B851987:B851990 IX851987:IX851990 ST851987:ST851990 ACP851987:ACP851990 AML851987:AML851990 AWH851987:AWH851990 BGD851987:BGD851990 BPZ851987:BPZ851990 BZV851987:BZV851990 CJR851987:CJR851990 CTN851987:CTN851990 DDJ851987:DDJ851990 DNF851987:DNF851990 DXB851987:DXB851990 EGX851987:EGX851990 EQT851987:EQT851990 FAP851987:FAP851990 FKL851987:FKL851990 FUH851987:FUH851990 GED851987:GED851990 GNZ851987:GNZ851990 GXV851987:GXV851990 HHR851987:HHR851990 HRN851987:HRN851990 IBJ851987:IBJ851990 ILF851987:ILF851990 IVB851987:IVB851990 JEX851987:JEX851990 JOT851987:JOT851990 JYP851987:JYP851990 KIL851987:KIL851990 KSH851987:KSH851990 LCD851987:LCD851990 LLZ851987:LLZ851990 LVV851987:LVV851990 MFR851987:MFR851990 MPN851987:MPN851990 MZJ851987:MZJ851990 NJF851987:NJF851990 NTB851987:NTB851990 OCX851987:OCX851990 OMT851987:OMT851990 OWP851987:OWP851990 PGL851987:PGL851990 PQH851987:PQH851990 QAD851987:QAD851990 QJZ851987:QJZ851990 QTV851987:QTV851990 RDR851987:RDR851990 RNN851987:RNN851990 RXJ851987:RXJ851990 SHF851987:SHF851990 SRB851987:SRB851990 TAX851987:TAX851990 TKT851987:TKT851990 TUP851987:TUP851990 UEL851987:UEL851990 UOH851987:UOH851990 UYD851987:UYD851990 VHZ851987:VHZ851990 VRV851987:VRV851990 WBR851987:WBR851990 WLN851987:WLN851990 WVJ851987:WVJ851990 B917523:B917526 IX917523:IX917526 ST917523:ST917526 ACP917523:ACP917526 AML917523:AML917526 AWH917523:AWH917526 BGD917523:BGD917526 BPZ917523:BPZ917526 BZV917523:BZV917526 CJR917523:CJR917526 CTN917523:CTN917526 DDJ917523:DDJ917526 DNF917523:DNF917526 DXB917523:DXB917526 EGX917523:EGX917526 EQT917523:EQT917526 FAP917523:FAP917526 FKL917523:FKL917526 FUH917523:FUH917526 GED917523:GED917526 GNZ917523:GNZ917526 GXV917523:GXV917526 HHR917523:HHR917526 HRN917523:HRN917526 IBJ917523:IBJ917526 ILF917523:ILF917526 IVB917523:IVB917526 JEX917523:JEX917526 JOT917523:JOT917526 JYP917523:JYP917526 KIL917523:KIL917526 KSH917523:KSH917526 LCD917523:LCD917526 LLZ917523:LLZ917526 LVV917523:LVV917526 MFR917523:MFR917526 MPN917523:MPN917526 MZJ917523:MZJ917526 NJF917523:NJF917526 NTB917523:NTB917526 OCX917523:OCX917526 OMT917523:OMT917526 OWP917523:OWP917526 PGL917523:PGL917526 PQH917523:PQH917526 QAD917523:QAD917526 QJZ917523:QJZ917526 QTV917523:QTV917526 RDR917523:RDR917526 RNN917523:RNN917526 RXJ917523:RXJ917526 SHF917523:SHF917526 SRB917523:SRB917526 TAX917523:TAX917526 TKT917523:TKT917526 TUP917523:TUP917526 UEL917523:UEL917526 UOH917523:UOH917526 UYD917523:UYD917526 VHZ917523:VHZ917526 VRV917523:VRV917526 WBR917523:WBR917526 WLN917523:WLN917526 WVJ917523:WVJ917526 B983059:B983062 IX983059:IX983062 ST983059:ST983062 ACP983059:ACP983062 AML983059:AML983062 AWH983059:AWH983062 BGD983059:BGD983062 BPZ983059:BPZ983062 BZV983059:BZV983062 CJR983059:CJR983062 CTN983059:CTN983062 DDJ983059:DDJ983062 DNF983059:DNF983062 DXB983059:DXB983062 EGX983059:EGX983062 EQT983059:EQT983062 FAP983059:FAP983062 FKL983059:FKL983062 FUH983059:FUH983062 GED983059:GED983062 GNZ983059:GNZ983062 GXV983059:GXV983062 HHR983059:HHR983062 HRN983059:HRN983062 IBJ983059:IBJ983062 ILF983059:ILF983062 IVB983059:IVB983062 JEX983059:JEX983062 JOT983059:JOT983062 JYP983059:JYP983062 KIL983059:KIL983062 KSH983059:KSH983062 LCD983059:LCD983062 LLZ983059:LLZ983062 LVV983059:LVV983062 MFR983059:MFR983062 MPN983059:MPN983062 MZJ983059:MZJ983062 NJF983059:NJF983062 NTB983059:NTB983062 OCX983059:OCX983062 OMT983059:OMT983062 OWP983059:OWP983062 PGL983059:PGL983062 PQH983059:PQH983062 QAD983059:QAD983062 QJZ983059:QJZ983062 QTV983059:QTV983062 RDR983059:RDR983062 RNN983059:RNN983062 RXJ983059:RXJ983062 SHF983059:SHF983062 SRB983059:SRB983062 TAX983059:TAX983062 TKT983059:TKT983062 TUP983059:TUP983062 UEL983059:UEL983062 UOH983059:UOH983062 UYD983059:UYD983062 VHZ983059:VHZ983062 VRV983059:VRV983062 WBR983059:WBR983062 WLN983059:WLN983062 WVJ983059:WVJ983062">
      <formula1>0</formula1>
    </dataValidation>
    <dataValidation type="list" allowBlank="1" showInputMessage="1" showErrorMessage="1" sqref="C11:C13 IY11:IY13 SU11:SU13 ACQ11:ACQ13 AMM11:AMM13 AWI11:AWI13 BGE11:BGE13 BQA11:BQA13 BZW11:BZW13 CJS11:CJS13 CTO11:CTO13 DDK11:DDK13 DNG11:DNG13 DXC11:DXC13 EGY11:EGY13 EQU11:EQU13 FAQ11:FAQ13 FKM11:FKM13 FUI11:FUI13 GEE11:GEE13 GOA11:GOA13 GXW11:GXW13 HHS11:HHS13 HRO11:HRO13 IBK11:IBK13 ILG11:ILG13 IVC11:IVC13 JEY11:JEY13 JOU11:JOU13 JYQ11:JYQ13 KIM11:KIM13 KSI11:KSI13 LCE11:LCE13 LMA11:LMA13 LVW11:LVW13 MFS11:MFS13 MPO11:MPO13 MZK11:MZK13 NJG11:NJG13 NTC11:NTC13 OCY11:OCY13 OMU11:OMU13 OWQ11:OWQ13 PGM11:PGM13 PQI11:PQI13 QAE11:QAE13 QKA11:QKA13 QTW11:QTW13 RDS11:RDS13 RNO11:RNO13 RXK11:RXK13 SHG11:SHG13 SRC11:SRC13 TAY11:TAY13 TKU11:TKU13 TUQ11:TUQ13 UEM11:UEM13 UOI11:UOI13 UYE11:UYE13 VIA11:VIA13 VRW11:VRW13 WBS11:WBS13 WLO11:WLO13 WVK11:WVK13 C65547:C65549 IY65547:IY65549 SU65547:SU65549 ACQ65547:ACQ65549 AMM65547:AMM65549 AWI65547:AWI65549 BGE65547:BGE65549 BQA65547:BQA65549 BZW65547:BZW65549 CJS65547:CJS65549 CTO65547:CTO65549 DDK65547:DDK65549 DNG65547:DNG65549 DXC65547:DXC65549 EGY65547:EGY65549 EQU65547:EQU65549 FAQ65547:FAQ65549 FKM65547:FKM65549 FUI65547:FUI65549 GEE65547:GEE65549 GOA65547:GOA65549 GXW65547:GXW65549 HHS65547:HHS65549 HRO65547:HRO65549 IBK65547:IBK65549 ILG65547:ILG65549 IVC65547:IVC65549 JEY65547:JEY65549 JOU65547:JOU65549 JYQ65547:JYQ65549 KIM65547:KIM65549 KSI65547:KSI65549 LCE65547:LCE65549 LMA65547:LMA65549 LVW65547:LVW65549 MFS65547:MFS65549 MPO65547:MPO65549 MZK65547:MZK65549 NJG65547:NJG65549 NTC65547:NTC65549 OCY65547:OCY65549 OMU65547:OMU65549 OWQ65547:OWQ65549 PGM65547:PGM65549 PQI65547:PQI65549 QAE65547:QAE65549 QKA65547:QKA65549 QTW65547:QTW65549 RDS65547:RDS65549 RNO65547:RNO65549 RXK65547:RXK65549 SHG65547:SHG65549 SRC65547:SRC65549 TAY65547:TAY65549 TKU65547:TKU65549 TUQ65547:TUQ65549 UEM65547:UEM65549 UOI65547:UOI65549 UYE65547:UYE65549 VIA65547:VIA65549 VRW65547:VRW65549 WBS65547:WBS65549 WLO65547:WLO65549 WVK65547:WVK65549 C131083:C131085 IY131083:IY131085 SU131083:SU131085 ACQ131083:ACQ131085 AMM131083:AMM131085 AWI131083:AWI131085 BGE131083:BGE131085 BQA131083:BQA131085 BZW131083:BZW131085 CJS131083:CJS131085 CTO131083:CTO131085 DDK131083:DDK131085 DNG131083:DNG131085 DXC131083:DXC131085 EGY131083:EGY131085 EQU131083:EQU131085 FAQ131083:FAQ131085 FKM131083:FKM131085 FUI131083:FUI131085 GEE131083:GEE131085 GOA131083:GOA131085 GXW131083:GXW131085 HHS131083:HHS131085 HRO131083:HRO131085 IBK131083:IBK131085 ILG131083:ILG131085 IVC131083:IVC131085 JEY131083:JEY131085 JOU131083:JOU131085 JYQ131083:JYQ131085 KIM131083:KIM131085 KSI131083:KSI131085 LCE131083:LCE131085 LMA131083:LMA131085 LVW131083:LVW131085 MFS131083:MFS131085 MPO131083:MPO131085 MZK131083:MZK131085 NJG131083:NJG131085 NTC131083:NTC131085 OCY131083:OCY131085 OMU131083:OMU131085 OWQ131083:OWQ131085 PGM131083:PGM131085 PQI131083:PQI131085 QAE131083:QAE131085 QKA131083:QKA131085 QTW131083:QTW131085 RDS131083:RDS131085 RNO131083:RNO131085 RXK131083:RXK131085 SHG131083:SHG131085 SRC131083:SRC131085 TAY131083:TAY131085 TKU131083:TKU131085 TUQ131083:TUQ131085 UEM131083:UEM131085 UOI131083:UOI131085 UYE131083:UYE131085 VIA131083:VIA131085 VRW131083:VRW131085 WBS131083:WBS131085 WLO131083:WLO131085 WVK131083:WVK131085 C196619:C196621 IY196619:IY196621 SU196619:SU196621 ACQ196619:ACQ196621 AMM196619:AMM196621 AWI196619:AWI196621 BGE196619:BGE196621 BQA196619:BQA196621 BZW196619:BZW196621 CJS196619:CJS196621 CTO196619:CTO196621 DDK196619:DDK196621 DNG196619:DNG196621 DXC196619:DXC196621 EGY196619:EGY196621 EQU196619:EQU196621 FAQ196619:FAQ196621 FKM196619:FKM196621 FUI196619:FUI196621 GEE196619:GEE196621 GOA196619:GOA196621 GXW196619:GXW196621 HHS196619:HHS196621 HRO196619:HRO196621 IBK196619:IBK196621 ILG196619:ILG196621 IVC196619:IVC196621 JEY196619:JEY196621 JOU196619:JOU196621 JYQ196619:JYQ196621 KIM196619:KIM196621 KSI196619:KSI196621 LCE196619:LCE196621 LMA196619:LMA196621 LVW196619:LVW196621 MFS196619:MFS196621 MPO196619:MPO196621 MZK196619:MZK196621 NJG196619:NJG196621 NTC196619:NTC196621 OCY196619:OCY196621 OMU196619:OMU196621 OWQ196619:OWQ196621 PGM196619:PGM196621 PQI196619:PQI196621 QAE196619:QAE196621 QKA196619:QKA196621 QTW196619:QTW196621 RDS196619:RDS196621 RNO196619:RNO196621 RXK196619:RXK196621 SHG196619:SHG196621 SRC196619:SRC196621 TAY196619:TAY196621 TKU196619:TKU196621 TUQ196619:TUQ196621 UEM196619:UEM196621 UOI196619:UOI196621 UYE196619:UYE196621 VIA196619:VIA196621 VRW196619:VRW196621 WBS196619:WBS196621 WLO196619:WLO196621 WVK196619:WVK196621 C262155:C262157 IY262155:IY262157 SU262155:SU262157 ACQ262155:ACQ262157 AMM262155:AMM262157 AWI262155:AWI262157 BGE262155:BGE262157 BQA262155:BQA262157 BZW262155:BZW262157 CJS262155:CJS262157 CTO262155:CTO262157 DDK262155:DDK262157 DNG262155:DNG262157 DXC262155:DXC262157 EGY262155:EGY262157 EQU262155:EQU262157 FAQ262155:FAQ262157 FKM262155:FKM262157 FUI262155:FUI262157 GEE262155:GEE262157 GOA262155:GOA262157 GXW262155:GXW262157 HHS262155:HHS262157 HRO262155:HRO262157 IBK262155:IBK262157 ILG262155:ILG262157 IVC262155:IVC262157 JEY262155:JEY262157 JOU262155:JOU262157 JYQ262155:JYQ262157 KIM262155:KIM262157 KSI262155:KSI262157 LCE262155:LCE262157 LMA262155:LMA262157 LVW262155:LVW262157 MFS262155:MFS262157 MPO262155:MPO262157 MZK262155:MZK262157 NJG262155:NJG262157 NTC262155:NTC262157 OCY262155:OCY262157 OMU262155:OMU262157 OWQ262155:OWQ262157 PGM262155:PGM262157 PQI262155:PQI262157 QAE262155:QAE262157 QKA262155:QKA262157 QTW262155:QTW262157 RDS262155:RDS262157 RNO262155:RNO262157 RXK262155:RXK262157 SHG262155:SHG262157 SRC262155:SRC262157 TAY262155:TAY262157 TKU262155:TKU262157 TUQ262155:TUQ262157 UEM262155:UEM262157 UOI262155:UOI262157 UYE262155:UYE262157 VIA262155:VIA262157 VRW262155:VRW262157 WBS262155:WBS262157 WLO262155:WLO262157 WVK262155:WVK262157 C327691:C327693 IY327691:IY327693 SU327691:SU327693 ACQ327691:ACQ327693 AMM327691:AMM327693 AWI327691:AWI327693 BGE327691:BGE327693 BQA327691:BQA327693 BZW327691:BZW327693 CJS327691:CJS327693 CTO327691:CTO327693 DDK327691:DDK327693 DNG327691:DNG327693 DXC327691:DXC327693 EGY327691:EGY327693 EQU327691:EQU327693 FAQ327691:FAQ327693 FKM327691:FKM327693 FUI327691:FUI327693 GEE327691:GEE327693 GOA327691:GOA327693 GXW327691:GXW327693 HHS327691:HHS327693 HRO327691:HRO327693 IBK327691:IBK327693 ILG327691:ILG327693 IVC327691:IVC327693 JEY327691:JEY327693 JOU327691:JOU327693 JYQ327691:JYQ327693 KIM327691:KIM327693 KSI327691:KSI327693 LCE327691:LCE327693 LMA327691:LMA327693 LVW327691:LVW327693 MFS327691:MFS327693 MPO327691:MPO327693 MZK327691:MZK327693 NJG327691:NJG327693 NTC327691:NTC327693 OCY327691:OCY327693 OMU327691:OMU327693 OWQ327691:OWQ327693 PGM327691:PGM327693 PQI327691:PQI327693 QAE327691:QAE327693 QKA327691:QKA327693 QTW327691:QTW327693 RDS327691:RDS327693 RNO327691:RNO327693 RXK327691:RXK327693 SHG327691:SHG327693 SRC327691:SRC327693 TAY327691:TAY327693 TKU327691:TKU327693 TUQ327691:TUQ327693 UEM327691:UEM327693 UOI327691:UOI327693 UYE327691:UYE327693 VIA327691:VIA327693 VRW327691:VRW327693 WBS327691:WBS327693 WLO327691:WLO327693 WVK327691:WVK327693 C393227:C393229 IY393227:IY393229 SU393227:SU393229 ACQ393227:ACQ393229 AMM393227:AMM393229 AWI393227:AWI393229 BGE393227:BGE393229 BQA393227:BQA393229 BZW393227:BZW393229 CJS393227:CJS393229 CTO393227:CTO393229 DDK393227:DDK393229 DNG393227:DNG393229 DXC393227:DXC393229 EGY393227:EGY393229 EQU393227:EQU393229 FAQ393227:FAQ393229 FKM393227:FKM393229 FUI393227:FUI393229 GEE393227:GEE393229 GOA393227:GOA393229 GXW393227:GXW393229 HHS393227:HHS393229 HRO393227:HRO393229 IBK393227:IBK393229 ILG393227:ILG393229 IVC393227:IVC393229 JEY393227:JEY393229 JOU393227:JOU393229 JYQ393227:JYQ393229 KIM393227:KIM393229 KSI393227:KSI393229 LCE393227:LCE393229 LMA393227:LMA393229 LVW393227:LVW393229 MFS393227:MFS393229 MPO393227:MPO393229 MZK393227:MZK393229 NJG393227:NJG393229 NTC393227:NTC393229 OCY393227:OCY393229 OMU393227:OMU393229 OWQ393227:OWQ393229 PGM393227:PGM393229 PQI393227:PQI393229 QAE393227:QAE393229 QKA393227:QKA393229 QTW393227:QTW393229 RDS393227:RDS393229 RNO393227:RNO393229 RXK393227:RXK393229 SHG393227:SHG393229 SRC393227:SRC393229 TAY393227:TAY393229 TKU393227:TKU393229 TUQ393227:TUQ393229 UEM393227:UEM393229 UOI393227:UOI393229 UYE393227:UYE393229 VIA393227:VIA393229 VRW393227:VRW393229 WBS393227:WBS393229 WLO393227:WLO393229 WVK393227:WVK393229 C458763:C458765 IY458763:IY458765 SU458763:SU458765 ACQ458763:ACQ458765 AMM458763:AMM458765 AWI458763:AWI458765 BGE458763:BGE458765 BQA458763:BQA458765 BZW458763:BZW458765 CJS458763:CJS458765 CTO458763:CTO458765 DDK458763:DDK458765 DNG458763:DNG458765 DXC458763:DXC458765 EGY458763:EGY458765 EQU458763:EQU458765 FAQ458763:FAQ458765 FKM458763:FKM458765 FUI458763:FUI458765 GEE458763:GEE458765 GOA458763:GOA458765 GXW458763:GXW458765 HHS458763:HHS458765 HRO458763:HRO458765 IBK458763:IBK458765 ILG458763:ILG458765 IVC458763:IVC458765 JEY458763:JEY458765 JOU458763:JOU458765 JYQ458763:JYQ458765 KIM458763:KIM458765 KSI458763:KSI458765 LCE458763:LCE458765 LMA458763:LMA458765 LVW458763:LVW458765 MFS458763:MFS458765 MPO458763:MPO458765 MZK458763:MZK458765 NJG458763:NJG458765 NTC458763:NTC458765 OCY458763:OCY458765 OMU458763:OMU458765 OWQ458763:OWQ458765 PGM458763:PGM458765 PQI458763:PQI458765 QAE458763:QAE458765 QKA458763:QKA458765 QTW458763:QTW458765 RDS458763:RDS458765 RNO458763:RNO458765 RXK458763:RXK458765 SHG458763:SHG458765 SRC458763:SRC458765 TAY458763:TAY458765 TKU458763:TKU458765 TUQ458763:TUQ458765 UEM458763:UEM458765 UOI458763:UOI458765 UYE458763:UYE458765 VIA458763:VIA458765 VRW458763:VRW458765 WBS458763:WBS458765 WLO458763:WLO458765 WVK458763:WVK458765 C524299:C524301 IY524299:IY524301 SU524299:SU524301 ACQ524299:ACQ524301 AMM524299:AMM524301 AWI524299:AWI524301 BGE524299:BGE524301 BQA524299:BQA524301 BZW524299:BZW524301 CJS524299:CJS524301 CTO524299:CTO524301 DDK524299:DDK524301 DNG524299:DNG524301 DXC524299:DXC524301 EGY524299:EGY524301 EQU524299:EQU524301 FAQ524299:FAQ524301 FKM524299:FKM524301 FUI524299:FUI524301 GEE524299:GEE524301 GOA524299:GOA524301 GXW524299:GXW524301 HHS524299:HHS524301 HRO524299:HRO524301 IBK524299:IBK524301 ILG524299:ILG524301 IVC524299:IVC524301 JEY524299:JEY524301 JOU524299:JOU524301 JYQ524299:JYQ524301 KIM524299:KIM524301 KSI524299:KSI524301 LCE524299:LCE524301 LMA524299:LMA524301 LVW524299:LVW524301 MFS524299:MFS524301 MPO524299:MPO524301 MZK524299:MZK524301 NJG524299:NJG524301 NTC524299:NTC524301 OCY524299:OCY524301 OMU524299:OMU524301 OWQ524299:OWQ524301 PGM524299:PGM524301 PQI524299:PQI524301 QAE524299:QAE524301 QKA524299:QKA524301 QTW524299:QTW524301 RDS524299:RDS524301 RNO524299:RNO524301 RXK524299:RXK524301 SHG524299:SHG524301 SRC524299:SRC524301 TAY524299:TAY524301 TKU524299:TKU524301 TUQ524299:TUQ524301 UEM524299:UEM524301 UOI524299:UOI524301 UYE524299:UYE524301 VIA524299:VIA524301 VRW524299:VRW524301 WBS524299:WBS524301 WLO524299:WLO524301 WVK524299:WVK524301 C589835:C589837 IY589835:IY589837 SU589835:SU589837 ACQ589835:ACQ589837 AMM589835:AMM589837 AWI589835:AWI589837 BGE589835:BGE589837 BQA589835:BQA589837 BZW589835:BZW589837 CJS589835:CJS589837 CTO589835:CTO589837 DDK589835:DDK589837 DNG589835:DNG589837 DXC589835:DXC589837 EGY589835:EGY589837 EQU589835:EQU589837 FAQ589835:FAQ589837 FKM589835:FKM589837 FUI589835:FUI589837 GEE589835:GEE589837 GOA589835:GOA589837 GXW589835:GXW589837 HHS589835:HHS589837 HRO589835:HRO589837 IBK589835:IBK589837 ILG589835:ILG589837 IVC589835:IVC589837 JEY589835:JEY589837 JOU589835:JOU589837 JYQ589835:JYQ589837 KIM589835:KIM589837 KSI589835:KSI589837 LCE589835:LCE589837 LMA589835:LMA589837 LVW589835:LVW589837 MFS589835:MFS589837 MPO589835:MPO589837 MZK589835:MZK589837 NJG589835:NJG589837 NTC589835:NTC589837 OCY589835:OCY589837 OMU589835:OMU589837 OWQ589835:OWQ589837 PGM589835:PGM589837 PQI589835:PQI589837 QAE589835:QAE589837 QKA589835:QKA589837 QTW589835:QTW589837 RDS589835:RDS589837 RNO589835:RNO589837 RXK589835:RXK589837 SHG589835:SHG589837 SRC589835:SRC589837 TAY589835:TAY589837 TKU589835:TKU589837 TUQ589835:TUQ589837 UEM589835:UEM589837 UOI589835:UOI589837 UYE589835:UYE589837 VIA589835:VIA589837 VRW589835:VRW589837 WBS589835:WBS589837 WLO589835:WLO589837 WVK589835:WVK589837 C655371:C655373 IY655371:IY655373 SU655371:SU655373 ACQ655371:ACQ655373 AMM655371:AMM655373 AWI655371:AWI655373 BGE655371:BGE655373 BQA655371:BQA655373 BZW655371:BZW655373 CJS655371:CJS655373 CTO655371:CTO655373 DDK655371:DDK655373 DNG655371:DNG655373 DXC655371:DXC655373 EGY655371:EGY655373 EQU655371:EQU655373 FAQ655371:FAQ655373 FKM655371:FKM655373 FUI655371:FUI655373 GEE655371:GEE655373 GOA655371:GOA655373 GXW655371:GXW655373 HHS655371:HHS655373 HRO655371:HRO655373 IBK655371:IBK655373 ILG655371:ILG655373 IVC655371:IVC655373 JEY655371:JEY655373 JOU655371:JOU655373 JYQ655371:JYQ655373 KIM655371:KIM655373 KSI655371:KSI655373 LCE655371:LCE655373 LMA655371:LMA655373 LVW655371:LVW655373 MFS655371:MFS655373 MPO655371:MPO655373 MZK655371:MZK655373 NJG655371:NJG655373 NTC655371:NTC655373 OCY655371:OCY655373 OMU655371:OMU655373 OWQ655371:OWQ655373 PGM655371:PGM655373 PQI655371:PQI655373 QAE655371:QAE655373 QKA655371:QKA655373 QTW655371:QTW655373 RDS655371:RDS655373 RNO655371:RNO655373 RXK655371:RXK655373 SHG655371:SHG655373 SRC655371:SRC655373 TAY655371:TAY655373 TKU655371:TKU655373 TUQ655371:TUQ655373 UEM655371:UEM655373 UOI655371:UOI655373 UYE655371:UYE655373 VIA655371:VIA655373 VRW655371:VRW655373 WBS655371:WBS655373 WLO655371:WLO655373 WVK655371:WVK655373 C720907:C720909 IY720907:IY720909 SU720907:SU720909 ACQ720907:ACQ720909 AMM720907:AMM720909 AWI720907:AWI720909 BGE720907:BGE720909 BQA720907:BQA720909 BZW720907:BZW720909 CJS720907:CJS720909 CTO720907:CTO720909 DDK720907:DDK720909 DNG720907:DNG720909 DXC720907:DXC720909 EGY720907:EGY720909 EQU720907:EQU720909 FAQ720907:FAQ720909 FKM720907:FKM720909 FUI720907:FUI720909 GEE720907:GEE720909 GOA720907:GOA720909 GXW720907:GXW720909 HHS720907:HHS720909 HRO720907:HRO720909 IBK720907:IBK720909 ILG720907:ILG720909 IVC720907:IVC720909 JEY720907:JEY720909 JOU720907:JOU720909 JYQ720907:JYQ720909 KIM720907:KIM720909 KSI720907:KSI720909 LCE720907:LCE720909 LMA720907:LMA720909 LVW720907:LVW720909 MFS720907:MFS720909 MPO720907:MPO720909 MZK720907:MZK720909 NJG720907:NJG720909 NTC720907:NTC720909 OCY720907:OCY720909 OMU720907:OMU720909 OWQ720907:OWQ720909 PGM720907:PGM720909 PQI720907:PQI720909 QAE720907:QAE720909 QKA720907:QKA720909 QTW720907:QTW720909 RDS720907:RDS720909 RNO720907:RNO720909 RXK720907:RXK720909 SHG720907:SHG720909 SRC720907:SRC720909 TAY720907:TAY720909 TKU720907:TKU720909 TUQ720907:TUQ720909 UEM720907:UEM720909 UOI720907:UOI720909 UYE720907:UYE720909 VIA720907:VIA720909 VRW720907:VRW720909 WBS720907:WBS720909 WLO720907:WLO720909 WVK720907:WVK720909 C786443:C786445 IY786443:IY786445 SU786443:SU786445 ACQ786443:ACQ786445 AMM786443:AMM786445 AWI786443:AWI786445 BGE786443:BGE786445 BQA786443:BQA786445 BZW786443:BZW786445 CJS786443:CJS786445 CTO786443:CTO786445 DDK786443:DDK786445 DNG786443:DNG786445 DXC786443:DXC786445 EGY786443:EGY786445 EQU786443:EQU786445 FAQ786443:FAQ786445 FKM786443:FKM786445 FUI786443:FUI786445 GEE786443:GEE786445 GOA786443:GOA786445 GXW786443:GXW786445 HHS786443:HHS786445 HRO786443:HRO786445 IBK786443:IBK786445 ILG786443:ILG786445 IVC786443:IVC786445 JEY786443:JEY786445 JOU786443:JOU786445 JYQ786443:JYQ786445 KIM786443:KIM786445 KSI786443:KSI786445 LCE786443:LCE786445 LMA786443:LMA786445 LVW786443:LVW786445 MFS786443:MFS786445 MPO786443:MPO786445 MZK786443:MZK786445 NJG786443:NJG786445 NTC786443:NTC786445 OCY786443:OCY786445 OMU786443:OMU786445 OWQ786443:OWQ786445 PGM786443:PGM786445 PQI786443:PQI786445 QAE786443:QAE786445 QKA786443:QKA786445 QTW786443:QTW786445 RDS786443:RDS786445 RNO786443:RNO786445 RXK786443:RXK786445 SHG786443:SHG786445 SRC786443:SRC786445 TAY786443:TAY786445 TKU786443:TKU786445 TUQ786443:TUQ786445 UEM786443:UEM786445 UOI786443:UOI786445 UYE786443:UYE786445 VIA786443:VIA786445 VRW786443:VRW786445 WBS786443:WBS786445 WLO786443:WLO786445 WVK786443:WVK786445 C851979:C851981 IY851979:IY851981 SU851979:SU851981 ACQ851979:ACQ851981 AMM851979:AMM851981 AWI851979:AWI851981 BGE851979:BGE851981 BQA851979:BQA851981 BZW851979:BZW851981 CJS851979:CJS851981 CTO851979:CTO851981 DDK851979:DDK851981 DNG851979:DNG851981 DXC851979:DXC851981 EGY851979:EGY851981 EQU851979:EQU851981 FAQ851979:FAQ851981 FKM851979:FKM851981 FUI851979:FUI851981 GEE851979:GEE851981 GOA851979:GOA851981 GXW851979:GXW851981 HHS851979:HHS851981 HRO851979:HRO851981 IBK851979:IBK851981 ILG851979:ILG851981 IVC851979:IVC851981 JEY851979:JEY851981 JOU851979:JOU851981 JYQ851979:JYQ851981 KIM851979:KIM851981 KSI851979:KSI851981 LCE851979:LCE851981 LMA851979:LMA851981 LVW851979:LVW851981 MFS851979:MFS851981 MPO851979:MPO851981 MZK851979:MZK851981 NJG851979:NJG851981 NTC851979:NTC851981 OCY851979:OCY851981 OMU851979:OMU851981 OWQ851979:OWQ851981 PGM851979:PGM851981 PQI851979:PQI851981 QAE851979:QAE851981 QKA851979:QKA851981 QTW851979:QTW851981 RDS851979:RDS851981 RNO851979:RNO851981 RXK851979:RXK851981 SHG851979:SHG851981 SRC851979:SRC851981 TAY851979:TAY851981 TKU851979:TKU851981 TUQ851979:TUQ851981 UEM851979:UEM851981 UOI851979:UOI851981 UYE851979:UYE851981 VIA851979:VIA851981 VRW851979:VRW851981 WBS851979:WBS851981 WLO851979:WLO851981 WVK851979:WVK851981 C917515:C917517 IY917515:IY917517 SU917515:SU917517 ACQ917515:ACQ917517 AMM917515:AMM917517 AWI917515:AWI917517 BGE917515:BGE917517 BQA917515:BQA917517 BZW917515:BZW917517 CJS917515:CJS917517 CTO917515:CTO917517 DDK917515:DDK917517 DNG917515:DNG917517 DXC917515:DXC917517 EGY917515:EGY917517 EQU917515:EQU917517 FAQ917515:FAQ917517 FKM917515:FKM917517 FUI917515:FUI917517 GEE917515:GEE917517 GOA917515:GOA917517 GXW917515:GXW917517 HHS917515:HHS917517 HRO917515:HRO917517 IBK917515:IBK917517 ILG917515:ILG917517 IVC917515:IVC917517 JEY917515:JEY917517 JOU917515:JOU917517 JYQ917515:JYQ917517 KIM917515:KIM917517 KSI917515:KSI917517 LCE917515:LCE917517 LMA917515:LMA917517 LVW917515:LVW917517 MFS917515:MFS917517 MPO917515:MPO917517 MZK917515:MZK917517 NJG917515:NJG917517 NTC917515:NTC917517 OCY917515:OCY917517 OMU917515:OMU917517 OWQ917515:OWQ917517 PGM917515:PGM917517 PQI917515:PQI917517 QAE917515:QAE917517 QKA917515:QKA917517 QTW917515:QTW917517 RDS917515:RDS917517 RNO917515:RNO917517 RXK917515:RXK917517 SHG917515:SHG917517 SRC917515:SRC917517 TAY917515:TAY917517 TKU917515:TKU917517 TUQ917515:TUQ917517 UEM917515:UEM917517 UOI917515:UOI917517 UYE917515:UYE917517 VIA917515:VIA917517 VRW917515:VRW917517 WBS917515:WBS917517 WLO917515:WLO917517 WVK917515:WVK917517 C983051:C983053 IY983051:IY983053 SU983051:SU983053 ACQ983051:ACQ983053 AMM983051:AMM983053 AWI983051:AWI983053 BGE983051:BGE983053 BQA983051:BQA983053 BZW983051:BZW983053 CJS983051:CJS983053 CTO983051:CTO983053 DDK983051:DDK983053 DNG983051:DNG983053 DXC983051:DXC983053 EGY983051:EGY983053 EQU983051:EQU983053 FAQ983051:FAQ983053 FKM983051:FKM983053 FUI983051:FUI983053 GEE983051:GEE983053 GOA983051:GOA983053 GXW983051:GXW983053 HHS983051:HHS983053 HRO983051:HRO983053 IBK983051:IBK983053 ILG983051:ILG983053 IVC983051:IVC983053 JEY983051:JEY983053 JOU983051:JOU983053 JYQ983051:JYQ983053 KIM983051:KIM983053 KSI983051:KSI983053 LCE983051:LCE983053 LMA983051:LMA983053 LVW983051:LVW983053 MFS983051:MFS983053 MPO983051:MPO983053 MZK983051:MZK983053 NJG983051:NJG983053 NTC983051:NTC983053 OCY983051:OCY983053 OMU983051:OMU983053 OWQ983051:OWQ983053 PGM983051:PGM983053 PQI983051:PQI983053 QAE983051:QAE983053 QKA983051:QKA983053 QTW983051:QTW983053 RDS983051:RDS983053 RNO983051:RNO983053 RXK983051:RXK983053 SHG983051:SHG983053 SRC983051:SRC983053 TAY983051:TAY983053 TKU983051:TKU983053 TUQ983051:TUQ983053 UEM983051:UEM983053 UOI983051:UOI983053 UYE983051:UYE983053 VIA983051:VIA983053 VRW983051:VRW983053 WBS983051:WBS983053 WLO983051:WLO983053 WVK983051:WVK983053">
      <formula1>$B$61:$B$64</formula1>
    </dataValidation>
    <dataValidation type="custom" allowBlank="1" showInputMessage="1" showErrorMessage="1" error="La aportación en especie no puede ser superior al importe." sqref="D11:D14 IZ11:IZ14 SV11:SV14 ACR11:ACR14 AMN11:AMN14 AWJ11:AWJ14 BGF11:BGF14 BQB11:BQB14 BZX11:BZX14 CJT11:CJT14 CTP11:CTP14 DDL11:DDL14 DNH11:DNH14 DXD11:DXD14 EGZ11:EGZ14 EQV11:EQV14 FAR11:FAR14 FKN11:FKN14 FUJ11:FUJ14 GEF11:GEF14 GOB11:GOB14 GXX11:GXX14 HHT11:HHT14 HRP11:HRP14 IBL11:IBL14 ILH11:ILH14 IVD11:IVD14 JEZ11:JEZ14 JOV11:JOV14 JYR11:JYR14 KIN11:KIN14 KSJ11:KSJ14 LCF11:LCF14 LMB11:LMB14 LVX11:LVX14 MFT11:MFT14 MPP11:MPP14 MZL11:MZL14 NJH11:NJH14 NTD11:NTD14 OCZ11:OCZ14 OMV11:OMV14 OWR11:OWR14 PGN11:PGN14 PQJ11:PQJ14 QAF11:QAF14 QKB11:QKB14 QTX11:QTX14 RDT11:RDT14 RNP11:RNP14 RXL11:RXL14 SHH11:SHH14 SRD11:SRD14 TAZ11:TAZ14 TKV11:TKV14 TUR11:TUR14 UEN11:UEN14 UOJ11:UOJ14 UYF11:UYF14 VIB11:VIB14 VRX11:VRX14 WBT11:WBT14 WLP11:WLP14 WVL11:WVL14 D65547:D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D131083:D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D196619:D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D262155:D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D327691:D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D393227:D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D458763:D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D524299:D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D589835:D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D655371:D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D720907:D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D786443:D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D851979:D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D917515:D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D983051:D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983051:WLP983054 WVL983051:WVL983054">
      <formula1>OR(AND(D11&lt;=B11,D11&gt;0),D11=0)</formula1>
    </dataValidation>
  </dataValidations>
  <printOptions horizontalCentered="1"/>
  <pageMargins left="0.78740157480314965" right="0.65" top="0.74" bottom="0.47244094488188981" header="0.27559055118110237" footer="0.31496062992125984"/>
  <pageSetup paperSize="9" scale="76" orientation="portrait" horizontalDpi="300" verticalDpi="300" r:id="rId1"/>
  <headerFooter alignWithMargins="0">
    <oddFooter>&amp;C&amp;"Tahoma,Normal"&amp;10&amp;A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Inv. Iniciales ANC</vt:lpstr>
      <vt:lpstr>Gastos Iniciales</vt:lpstr>
      <vt:lpstr>Inversiones AC</vt:lpstr>
      <vt:lpstr>'Inv. Iniciales ANC'!Área_de_impresión</vt:lpstr>
      <vt:lpstr>'Inversiones AC'!Área_de_impresión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Juanma</dc:creator>
  <cp:lastModifiedBy>Juanma</cp:lastModifiedBy>
  <dcterms:created xsi:type="dcterms:W3CDTF">2017-10-26T22:56:38Z</dcterms:created>
  <dcterms:modified xsi:type="dcterms:W3CDTF">2017-10-26T22:59:47Z</dcterms:modified>
</cp:coreProperties>
</file>